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mmerhe\AppData\Local\Microsoft\Windows\INetCache\Content.Outlook\3BSDWNG3\"/>
    </mc:Choice>
  </mc:AlternateContent>
  <xr:revisionPtr revIDLastSave="0" documentId="13_ncr:1_{617B571C-CC98-439D-A040-0E1C3CB8C740}" xr6:coauthVersionLast="47" xr6:coauthVersionMax="47" xr10:uidLastSave="{00000000-0000-0000-0000-000000000000}"/>
  <bookViews>
    <workbookView xWindow="28680" yWindow="-120" windowWidth="29040" windowHeight="17640" activeTab="2" xr2:uid="{A9DAD025-CCA4-4133-912B-DB0691FD65AC}"/>
  </bookViews>
  <sheets>
    <sheet name="C#70 Line-up Übersicht" sheetId="4" r:id="rId1"/>
    <sheet name="C#70 All-in-One Portfolio" sheetId="6" r:id="rId2"/>
    <sheet name="C#70 Desktop Portfolio" sheetId="5" r:id="rId3"/>
    <sheet name="C#70 Expansion Cards for Tinys" sheetId="7" r:id="rId4"/>
    <sheet name="C#70 IGEL Licenses " sheetId="8" r:id="rId5"/>
  </sheets>
  <externalReferences>
    <externalReference r:id="rId6"/>
  </externalReferences>
  <definedNames>
    <definedName name="_xlnm._FilterDatabase" localSheetId="2" hidden="1">'C#70 Desktop Portfolio'!$A$9:$A$23</definedName>
    <definedName name="_xlnm._FilterDatabase" localSheetId="0" hidden="1">'C#70 Line-up Übersicht'!$A$4:$M$66</definedName>
    <definedName name="Market">'[1]Product Tool'!$O$1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5" i="5" l="1"/>
  <c r="AA16" i="5"/>
  <c r="G17" i="6"/>
  <c r="Z15" i="5"/>
  <c r="Z16" i="5"/>
  <c r="O15" i="5" l="1"/>
  <c r="M15" i="5"/>
  <c r="AC15" i="5"/>
  <c r="AF15" i="5"/>
  <c r="AH15" i="5"/>
  <c r="AI15" i="5"/>
  <c r="AL15" i="5"/>
  <c r="AK15" i="5"/>
  <c r="AN15" i="5"/>
  <c r="AO15" i="5"/>
  <c r="AP15" i="5"/>
  <c r="AQ15" i="5"/>
  <c r="AT15" i="5"/>
  <c r="AT16" i="5"/>
  <c r="AQ16" i="5"/>
  <c r="AP16" i="5"/>
  <c r="AO16" i="5"/>
  <c r="AN16" i="5"/>
  <c r="AL16" i="5"/>
  <c r="AK16" i="5"/>
  <c r="AI16" i="5"/>
  <c r="AH16" i="5"/>
  <c r="AF16" i="5"/>
  <c r="AC16" i="5"/>
  <c r="O16" i="5"/>
  <c r="M16" i="5"/>
  <c r="S16" i="5" l="1"/>
  <c r="R16" i="5"/>
  <c r="S15" i="5"/>
  <c r="R15" i="5"/>
  <c r="L15" i="5"/>
  <c r="L16" i="5"/>
  <c r="K15" i="5"/>
  <c r="K16" i="5"/>
  <c r="C16" i="5"/>
  <c r="D16" i="5"/>
  <c r="E16" i="5"/>
  <c r="G16" i="5"/>
  <c r="J16" i="6"/>
  <c r="K17" i="6"/>
  <c r="J17" i="6"/>
  <c r="F12" i="6"/>
  <c r="E17" i="6"/>
  <c r="G16" i="6"/>
  <c r="E16" i="6"/>
  <c r="D16" i="6"/>
  <c r="D17" i="6"/>
  <c r="F16" i="6" l="1"/>
  <c r="F17" i="6"/>
  <c r="F11" i="5"/>
  <c r="AE15" i="5" l="1"/>
  <c r="AE16" i="5"/>
  <c r="AD16" i="5"/>
  <c r="AD15" i="5"/>
  <c r="AD11" i="5" l="1"/>
  <c r="Y15" i="5"/>
  <c r="Y16" i="5"/>
  <c r="AS16" i="5" l="1"/>
  <c r="AS15" i="5"/>
  <c r="AM15" i="5"/>
  <c r="AM16" i="5"/>
  <c r="AJ16" i="5"/>
  <c r="AJ15" i="5"/>
  <c r="U16" i="5"/>
  <c r="U15" i="5"/>
  <c r="N15" i="5" l="1"/>
  <c r="N16" i="5"/>
  <c r="J15" i="5" l="1"/>
  <c r="J16" i="5"/>
  <c r="AZ16" i="5" l="1"/>
  <c r="AZ15" i="5"/>
  <c r="F15" i="5" l="1"/>
  <c r="AX16" i="5" l="1"/>
  <c r="AW16" i="5"/>
  <c r="AX15" i="5"/>
  <c r="AW15" i="5"/>
  <c r="F16" i="5"/>
</calcChain>
</file>

<file path=xl/sharedStrings.xml><?xml version="1.0" encoding="utf-8"?>
<sst xmlns="http://schemas.openxmlformats.org/spreadsheetml/2006/main" count="2819" uniqueCount="891">
  <si>
    <t>Weight</t>
  </si>
  <si>
    <t>Processor</t>
  </si>
  <si>
    <t>HDD</t>
  </si>
  <si>
    <t>Opticals</t>
  </si>
  <si>
    <t>Graphics</t>
  </si>
  <si>
    <t>Ethernet</t>
  </si>
  <si>
    <t>Chipset</t>
  </si>
  <si>
    <t>EAN CODE for GE</t>
  </si>
  <si>
    <t>Form Factor</t>
  </si>
  <si>
    <t>SFF</t>
  </si>
  <si>
    <t>-</t>
  </si>
  <si>
    <t>Product Line</t>
  </si>
  <si>
    <t>Warranty</t>
  </si>
  <si>
    <t>Predecessor from former campaign(s)</t>
  </si>
  <si>
    <t>Multi Monitor</t>
  </si>
  <si>
    <t>Tiny</t>
  </si>
  <si>
    <t>Memory</t>
  </si>
  <si>
    <t>Security</t>
  </si>
  <si>
    <t>Power Supply</t>
  </si>
  <si>
    <t>Family</t>
  </si>
  <si>
    <t>Part Number</t>
  </si>
  <si>
    <t>MTM</t>
  </si>
  <si>
    <t>ThinkCentre M-Series</t>
  </si>
  <si>
    <t>Operating System</t>
  </si>
  <si>
    <t>Ongoing</t>
  </si>
  <si>
    <t>3 independent displays supported</t>
  </si>
  <si>
    <t>Online Datasheet</t>
  </si>
  <si>
    <t>» zum Online-Datenblatt</t>
  </si>
  <si>
    <t>USB Ports</t>
  </si>
  <si>
    <t>Other Ports</t>
  </si>
  <si>
    <t>Card Reader</t>
  </si>
  <si>
    <t>Audio</t>
  </si>
  <si>
    <t>PCI &amp; M.2 Slots</t>
  </si>
  <si>
    <t>Bays</t>
  </si>
  <si>
    <t>180W, 85% PSU</t>
  </si>
  <si>
    <t>DVD±RW</t>
  </si>
  <si>
    <t>Truck</t>
  </si>
  <si>
    <t>MOT</t>
  </si>
  <si>
    <t>UVP exkl. MwSt</t>
  </si>
  <si>
    <t>no operating system</t>
  </si>
  <si>
    <t>PN</t>
  </si>
  <si>
    <t>FF</t>
  </si>
  <si>
    <t>CPU</t>
  </si>
  <si>
    <t>RAM</t>
  </si>
  <si>
    <t>OS</t>
  </si>
  <si>
    <t>TWR</t>
  </si>
  <si>
    <t>4GB</t>
  </si>
  <si>
    <t>8GB</t>
  </si>
  <si>
    <t>256GB SSD</t>
  </si>
  <si>
    <t>USB KB + Mouse</t>
  </si>
  <si>
    <t>128GB SSD</t>
  </si>
  <si>
    <t>Positioning</t>
  </si>
  <si>
    <t>Other</t>
  </si>
  <si>
    <t>Air</t>
  </si>
  <si>
    <t>16GB</t>
  </si>
  <si>
    <t>512GB SSD</t>
  </si>
  <si>
    <t>Audio Ports (1x microphone, 1x headphone/microphone combo, 1x line-out)</t>
  </si>
  <si>
    <t>Card reader 3-in-1</t>
  </si>
  <si>
    <t>2 independent displays supported</t>
  </si>
  <si>
    <t>Intel SoC (System-on-a-chip)</t>
  </si>
  <si>
    <t>Integrated Intel UHD Graphics 620</t>
  </si>
  <si>
    <t>Service Upgrades</t>
  </si>
  <si>
    <t>Compatible Options</t>
  </si>
  <si>
    <t>1 year Onsite</t>
  </si>
  <si>
    <t>3 years Onsite</t>
  </si>
  <si>
    <t>Integrated Intel UHD Graphics</t>
  </si>
  <si>
    <t>Integrated AMD Radeon Graphics</t>
  </si>
  <si>
    <t>1,25 KG</t>
  </si>
  <si>
    <t>up to 3 independent displays supported</t>
  </si>
  <si>
    <t xml:space="preserve"> Card reader 3-in-1</t>
  </si>
  <si>
    <t>179 x 183 x 34.5 mm; 1l</t>
  </si>
  <si>
    <t>1 x M.2 2280 for PCIe SSD
1 x M.2 2230 for Wifi</t>
  </si>
  <si>
    <t>5,3 KG</t>
  </si>
  <si>
    <t>Intel AX201 11ax, 2x2 + BT5.1</t>
  </si>
  <si>
    <t>Predecessor</t>
  </si>
  <si>
    <t>Last chance</t>
  </si>
  <si>
    <t>Status</t>
  </si>
  <si>
    <t>AMD PRO565</t>
  </si>
  <si>
    <t>M75s Gen2</t>
  </si>
  <si>
    <t>M75q Gen 2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</si>
  <si>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(1/2 slots free), max 64 GB</t>
    </r>
  </si>
  <si>
    <t>SE30</t>
  </si>
  <si>
    <t>ThinkEdge Series</t>
  </si>
  <si>
    <t>i3 • 8GB • 256GB SSD • W10 IoT</t>
  </si>
  <si>
    <t>i5 • 16GB • 512GB SSD • W10 IoT</t>
  </si>
  <si>
    <t>11NA000D</t>
  </si>
  <si>
    <t>11NA000DGE</t>
  </si>
  <si>
    <r>
      <rPr>
        <b/>
        <sz val="8"/>
        <rFont val="Arial"/>
        <family val="2"/>
      </rPr>
      <t>Intel Core i3-1115GRE</t>
    </r>
    <r>
      <rPr>
        <sz val="8"/>
        <rFont val="Arial"/>
        <family val="2"/>
      </rPr>
      <t xml:space="preserve">
(2C, 2.2-3.9GHz, 6MB)</t>
    </r>
  </si>
  <si>
    <r>
      <rPr>
        <b/>
        <sz val="8"/>
        <rFont val="Arial"/>
        <family val="2"/>
      </rPr>
      <t>Intel Core i5-1145GRE vPro</t>
    </r>
    <r>
      <rPr>
        <sz val="8"/>
        <rFont val="Arial"/>
        <family val="2"/>
      </rPr>
      <t xml:space="preserve">
(4C, 1.5-4.1GHz, 8MB)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</si>
  <si>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</si>
  <si>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</si>
  <si>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2230 PCIe 3.0 NVMe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</si>
  <si>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2230 PCIe 3.0 NVMe</t>
    </r>
  </si>
  <si>
    <t>Intel 9260 11ac, 2x2 + BT5.1</t>
  </si>
  <si>
    <t>Integrated Intel Iris Xe Graphics</t>
  </si>
  <si>
    <t>Windows 10 IoT Enterprise</t>
  </si>
  <si>
    <t>Discrete Trusted Platform Module 2.0, Security Slot, Chassis Intrusion Switch, self-healing BIOS</t>
  </si>
  <si>
    <t>65W 89% Adapter</t>
  </si>
  <si>
    <t>1,02 KG</t>
  </si>
  <si>
    <t>1x Gigabit Ethernet + 1x 2.5 Gigabit Ethernet</t>
  </si>
  <si>
    <t>1x USB-C 3.2 Gen 2 (data+display), 2x USB 3.2 Gen 2 (front)
1x Thunderbolt 4 / USB4 40Gbps (data+Power 5V@3A+display), 1x USB 3.2 Gen 2 (rear)</t>
  </si>
  <si>
    <t>1x HDMI 1.4b, 2x serial, 2x Ethernet</t>
  </si>
  <si>
    <t>1x DP 1.4a, 2x serial, 2x Ethernet</t>
  </si>
  <si>
    <t>1x headphone / microphone combo jack (3.5mm), Internal Speaker</t>
  </si>
  <si>
    <t>2 x M.2 2230 for PCIe SSD
1 x M.2 for Wifi 
1x for WWAN</t>
  </si>
  <si>
    <t>i3-1115GRE</t>
  </si>
  <si>
    <t>i5-1145GRE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</si>
  <si>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(3/4 slots free), max 128 GB</t>
    </r>
  </si>
  <si>
    <t>Size (WxDxH) mm (highest)</t>
  </si>
  <si>
    <t>11RJ002UGE</t>
  </si>
  <si>
    <t>SE50</t>
  </si>
  <si>
    <t>2l Fanless</t>
  </si>
  <si>
    <t>179 x 88 x 51,5 mm; 0,81l</t>
  </si>
  <si>
    <t>i5 • 8GB • 128GB SSD • W10 IoT</t>
  </si>
  <si>
    <r>
      <rPr>
        <b/>
        <sz val="8"/>
        <rFont val="Arial"/>
        <family val="2"/>
      </rPr>
      <t>128GB SSD</t>
    </r>
    <r>
      <rPr>
        <sz val="8"/>
        <rFont val="Arial"/>
        <family val="2"/>
      </rPr>
      <t xml:space="preserve"> M.2 2242 PCIe 3.0x2 NVMe</t>
    </r>
  </si>
  <si>
    <t>1x DIN Rail Bracket</t>
  </si>
  <si>
    <t xml:space="preserve">179 x 182.9 x 72 mm; 2l </t>
  </si>
  <si>
    <t>2,96KG</t>
  </si>
  <si>
    <t>Gigabit Ethernet, Realtek® RTL8119i, 
2x RJ-45</t>
  </si>
  <si>
    <t>1x USB3.2 Gen1 (front)
1x USB 3.2 Gen1 + 2x USB 2.0</t>
  </si>
  <si>
    <t>1x headphone / microphone combo jack (3.5mm), 1x headphone (3,5mm)</t>
  </si>
  <si>
    <t>2x M.2: 1x for Wifi, 1x for SSD</t>
  </si>
  <si>
    <r>
      <rPr>
        <b/>
        <sz val="8"/>
        <rFont val="Arial"/>
        <family val="2"/>
      </rPr>
      <t xml:space="preserve">Intel Core i5-8365UE </t>
    </r>
    <r>
      <rPr>
        <sz val="8"/>
        <rFont val="Arial"/>
        <family val="2"/>
      </rPr>
      <t xml:space="preserve">
(4C, 1.6-4.1GHz, 6MB)</t>
    </r>
  </si>
  <si>
    <t>i5-8365UE</t>
  </si>
  <si>
    <t>System Management</t>
  </si>
  <si>
    <t>M75q Gen2</t>
  </si>
  <si>
    <t>AMD PRO 500 chipset</t>
  </si>
  <si>
    <t>1Y Premier Support from 3Y Onsite WHB (CPN) (5WS1F31123)</t>
  </si>
  <si>
    <t>32GB</t>
  </si>
  <si>
    <t>1TB SSD</t>
  </si>
  <si>
    <t>Included Upgrade</t>
  </si>
  <si>
    <t>Card reader 7-in-1</t>
  </si>
  <si>
    <t>Win 11 Pro</t>
  </si>
  <si>
    <t>11NA001MGE</t>
  </si>
  <si>
    <t>11NA001M</t>
  </si>
  <si>
    <t>11NA0005GE, '11AH001DGE</t>
  </si>
  <si>
    <t>Integrated Intel UHD Graphics 730</t>
  </si>
  <si>
    <t>i3 • 8GB • 256GB SSD • W11P</t>
  </si>
  <si>
    <t>11QE006PGE</t>
  </si>
  <si>
    <t>i5 • 8GB • 256GB SSD • W11P</t>
  </si>
  <si>
    <t>i5 • 16GB • 512GB SSD • W11P</t>
  </si>
  <si>
    <t>11SX000TGE</t>
  </si>
  <si>
    <t>11SC000BGE</t>
  </si>
  <si>
    <r>
      <rPr>
        <b/>
        <sz val="8"/>
        <rFont val="Arial"/>
        <family val="2"/>
      </rPr>
      <t>Intel Core i5-12400</t>
    </r>
    <r>
      <rPr>
        <sz val="8"/>
        <rFont val="Arial"/>
        <family val="2"/>
      </rPr>
      <t xml:space="preserve">
(6C(6P+0E), P-core 2.5-4.4GHz, 18MB)</t>
    </r>
  </si>
  <si>
    <t>Intel B660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</si>
  <si>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4.0x4 NVMe Opal 2.0</t>
    </r>
  </si>
  <si>
    <t>260W 90%</t>
  </si>
  <si>
    <t>100 x 308 x 274.8 mm; 7,4l</t>
  </si>
  <si>
    <t>4,5KG</t>
  </si>
  <si>
    <t>2x USB 3.2 Gen1 + 1x USB-C 3.2 Gen1 (f)
2x USB 3.2 Gen1 + 2x USB 2.0 (r)</t>
  </si>
  <si>
    <t>Audio Ports (1x microphone, 1x headphone/microphone combo jack, 1x line-out</t>
  </si>
  <si>
    <t xml:space="preserve">       1x PCIe 4.0 x16 (low-profie), 
1x PCIe 3.0 x1, (low-profie), 
2x M.2 for PCIe SSD/Wifi</t>
  </si>
  <si>
    <t>145 x 294 x 340 mm; 13,6l</t>
  </si>
  <si>
    <t>5,5KG</t>
  </si>
  <si>
    <t>2x USB 3.2 Gen2 + 2x USB 3.2 Gen1 + 1x USB-C 3.2 Gen1 (f)
4x USB 2.0 (r)</t>
  </si>
  <si>
    <t>1x DP 1.4, 1x HDMI 1.4b, 1x VGA, 1x serial, 1x ethernet</t>
  </si>
  <si>
    <t>Audio Ports (1x microphone, 1x headphone/microphone combo jack, 1x headphone)</t>
  </si>
  <si>
    <t>2x PCIe 3.0 x1 (full-height, half-length) 
1x PCIe 4.0 x16 (full-height, half-length)
2x M.2 for PCIe SSD/Wifi</t>
  </si>
  <si>
    <t xml:space="preserve">    1x 3.5" disk bay, 1x slim ODD bay, 1x card reader</t>
  </si>
  <si>
    <t>11QE006PGE, 11QE003YGE</t>
  </si>
  <si>
    <t>1x DP 1.4, 1x HDMI 2.1 TMDS, 1x VGA, 1x ethernet</t>
  </si>
  <si>
    <t>11SC000B</t>
  </si>
  <si>
    <t>CO2 Offset 3 ton (5WS1C41958)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</si>
  <si>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NVMe Opal 2.0</t>
    </r>
  </si>
  <si>
    <t>Intel I219-V, 1x RJ45</t>
  </si>
  <si>
    <t>Integrated 100/1000M</t>
  </si>
  <si>
    <t>Sea</t>
  </si>
  <si>
    <t>11TX000TGE</t>
  </si>
  <si>
    <t>Intel Q670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</si>
  <si>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DDR5 4400Mhz
(3/4 slots free), max 128GB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</si>
  <si>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Performance NVMe Opal</t>
    </r>
  </si>
  <si>
    <t>Intel AX211 Wi-Fi 6E, 11ax, 2x2 + BT5.2, vPro</t>
  </si>
  <si>
    <t>Integrated Intel UHD Graphics 770</t>
  </si>
  <si>
    <t>92.5 x 297.7 x 339.5 mm, 8,2l</t>
  </si>
  <si>
    <t>380W 92%</t>
  </si>
  <si>
    <t>1x headphone / microphone combo jack (3.5mm), 1x microphone (3.5mm), 1x line-out (3.5mm)</t>
  </si>
  <si>
    <t>up to 4 independent displays supported</t>
  </si>
  <si>
    <t>M90s Gen3</t>
  </si>
  <si>
    <t>5,9 KG</t>
  </si>
  <si>
    <t>1 x PCIe 4.0 x16, (low)
1 x PCIe 4.0 x16 (x4 signal), (low)
2 x PCIe 3.0 x1, (low)
3x M.2: 1x for Wifi, 2x for SSD</t>
  </si>
  <si>
    <t>170 x 298 x 376 mm, 17l</t>
  </si>
  <si>
    <t>6,5 KG</t>
  </si>
  <si>
    <t>300W 90%</t>
  </si>
  <si>
    <t>M90s Gen 3</t>
  </si>
  <si>
    <t>i7-12700</t>
  </si>
  <si>
    <t>i5-12500</t>
  </si>
  <si>
    <t>11T8002SGE</t>
  </si>
  <si>
    <t>M70s Gen3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</si>
  <si>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4.0x4 Value NVMe Opal</t>
    </r>
  </si>
  <si>
    <t xml:space="preserve">	Integrated Intel UHD Graphics 730</t>
  </si>
  <si>
    <t>93 x 298 x 340 mm, 8,2l</t>
  </si>
  <si>
    <t>1x PCIe4.0 x16 (low-profile), 2x PCIe3.0 x1 (low-profile)
2x M.2: 1x for Wifi, 1x for SSD</t>
  </si>
  <si>
    <t>Discrete Trusted Platform Module 2.0
Security Slot, Padlock Loop, individual USB port disablement, Optional Chassis E-Lock, Smart USB Protection
Finger print mouse with Windows Hello certified, chassis intrusion switch</t>
  </si>
  <si>
    <t>11T6002GGE</t>
  </si>
  <si>
    <t xml:space="preserve">Intel Q670 </t>
  </si>
  <si>
    <t>M70t Gen3</t>
  </si>
  <si>
    <t>90W 89% Adapter</t>
  </si>
  <si>
    <t>11U50033GE</t>
  </si>
  <si>
    <t>M90q Gen3</t>
  </si>
  <si>
    <r>
      <rPr>
        <b/>
        <sz val="8"/>
        <rFont val="Arial"/>
        <family val="2"/>
      </rPr>
      <t>Intel Core i9-12900</t>
    </r>
    <r>
      <rPr>
        <sz val="8"/>
        <rFont val="Arial"/>
        <family val="2"/>
      </rPr>
      <t xml:space="preserve"> 
(16C (8P + 8E), P-core 2.4-5.0GHz, E-core 1.8-3.8GHz, 30MB)</t>
    </r>
  </si>
  <si>
    <r>
      <rPr>
        <b/>
        <sz val="8"/>
        <rFont val="Arial"/>
        <family val="2"/>
      </rPr>
      <t xml:space="preserve">32GB </t>
    </r>
    <r>
      <rPr>
        <sz val="8"/>
        <rFont val="Arial"/>
        <family val="2"/>
      </rPr>
      <t>DDR5-4800Mhz
(1/2 slots free), max 64GB</t>
    </r>
  </si>
  <si>
    <t>230W 89% Adapter</t>
  </si>
  <si>
    <t>i5-12400</t>
  </si>
  <si>
    <t>1x PCIe x16 (low-profile), 1x PCIe x1 (low-profile)
2x M.2: 1x for Wifi, 1x for SSD</t>
  </si>
  <si>
    <t>11T3005QGE</t>
  </si>
  <si>
    <r>
      <rPr>
        <b/>
        <sz val="8"/>
        <rFont val="Arial"/>
        <family val="2"/>
      </rPr>
      <t>Intel Core i5-12400T</t>
    </r>
    <r>
      <rPr>
        <sz val="8"/>
        <rFont val="Arial"/>
        <family val="2"/>
      </rPr>
      <t xml:space="preserve"> 
(6C (6P + 0E), P-core 1.8 / 4.2GHz, 18MB)</t>
    </r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</si>
  <si>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SSD M.2 2280 PCIe 4.0 NVMe</t>
    </r>
  </si>
  <si>
    <t>up to 4 independent displays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</si>
  <si>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(1/2 slots free), max 64GB</t>
    </r>
  </si>
  <si>
    <t>11T30037GE</t>
  </si>
  <si>
    <r>
      <rPr>
        <b/>
        <sz val="8"/>
        <rFont val="Arial"/>
        <family val="2"/>
      </rPr>
      <t xml:space="preserve">Intel Core i5-12400T
</t>
    </r>
    <r>
      <rPr>
        <sz val="8"/>
        <rFont val="Arial"/>
        <family val="2"/>
      </rPr>
      <t>(6C (6P + 0E), P-core 1.8 / 4.2GHz, 18MB)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</si>
  <si>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
(1/2 slots free), max 64 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</si>
  <si>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 NVMe Opal</t>
    </r>
  </si>
  <si>
    <t>i7 • 16GB • 512GB SSD • W11P DG</t>
  </si>
  <si>
    <t>M70q Gen3</t>
  </si>
  <si>
    <t>i5-12400T</t>
  </si>
  <si>
    <t>12CE002FGE</t>
  </si>
  <si>
    <t>11VF008HGE</t>
  </si>
  <si>
    <t>AIO</t>
  </si>
  <si>
    <t>M90a Gen3</t>
  </si>
  <si>
    <t>DT ThinkEdge Series</t>
  </si>
  <si>
    <t>DT ThinkCentre M Tiny Series</t>
  </si>
  <si>
    <t>DT ThinkCentre M70/M75 Series</t>
  </si>
  <si>
    <t>DT ThinkCentre Neo Series</t>
  </si>
  <si>
    <t>DT ThinkCentre M80/M90 Series</t>
  </si>
  <si>
    <t>AIO ThinkCentre Neo Series</t>
  </si>
  <si>
    <t>i3-1215U</t>
  </si>
  <si>
    <t>neo30a-24</t>
  </si>
  <si>
    <t>ThinkCentre Neo-Series</t>
  </si>
  <si>
    <t>AIO - 23,8" non-touch</t>
  </si>
  <si>
    <t>AIO - 23,8" Multi-touch</t>
  </si>
  <si>
    <t>i3 • 8GB • 256GB SSD • non-touch</t>
  </si>
  <si>
    <t>i5 • 8GB • 256GB SSD • non-touch</t>
  </si>
  <si>
    <t>i5 • 16GB • 512GB SSD • non-touch</t>
  </si>
  <si>
    <t>i5 • 8GB • 256GB SSD • Multi-touch</t>
  </si>
  <si>
    <t>Logical Predecessor</t>
  </si>
  <si>
    <t>no predecessor</t>
  </si>
  <si>
    <t>» Garantieerweiterung</t>
  </si>
  <si>
    <t>» Optionen</t>
  </si>
  <si>
    <t>Intel SoC Platform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</si>
  <si>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</si>
  <si>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NVMe </t>
    </r>
  </si>
  <si>
    <t>None</t>
  </si>
  <si>
    <t>Screen Size (AIO)</t>
  </si>
  <si>
    <r>
      <rPr>
        <b/>
        <sz val="8"/>
        <rFont val="Arial"/>
        <family val="2"/>
      </rPr>
      <t>23.8" Full HD (Non-Touch)</t>
    </r>
    <r>
      <rPr>
        <sz val="8"/>
        <rFont val="Arial"/>
        <family val="2"/>
      </rPr>
      <t xml:space="preserve">
IPS WVA (1920 x 1080) 16:9 antiglare
borderless, 250nits</t>
    </r>
  </si>
  <si>
    <t>Monitor Stand</t>
  </si>
  <si>
    <t>Intel vPro Enterprise</t>
  </si>
  <si>
    <t>180W, 90% PSU</t>
  </si>
  <si>
    <t>180W 90%</t>
  </si>
  <si>
    <t>541 x 185 x 433.6 mm</t>
  </si>
  <si>
    <t xml:space="preserve">539.6 x 217.31 x 503.66 mm </t>
  </si>
  <si>
    <t>8,24 KG</t>
  </si>
  <si>
    <t>2x USB 2.0
2x USB 3.2 Gen 2</t>
  </si>
  <si>
    <t>3x USB 3.2 Gen 1
1x USB-C 3.2 Gen 2 
3x USB 3.2 Gen 2 (right)</t>
  </si>
  <si>
    <t>1x HDMI-out
1x Ethernet (RJ-45)
1x power connector</t>
  </si>
  <si>
    <t>1x HDMI (HDMI in 1.4 / HDMI out 2.1 TMDS combo port)
1x DisplayPort 1.4
1x Ethernet (RJ-45)</t>
  </si>
  <si>
    <t>No Card Reader</t>
  </si>
  <si>
    <t>Audio Ports (1x microphone/headphone combo jack), Stereo speakers</t>
  </si>
  <si>
    <t>Audio Ports (1xmicrophone/ headphone combo jack), 2x stereo speakers 3W</t>
  </si>
  <si>
    <t>Webcam (AIO)</t>
  </si>
  <si>
    <t>720p</t>
  </si>
  <si>
    <t>5.0MP RGBIR</t>
  </si>
  <si>
    <t>Supports up to 2 independent displays via native display and 1 external monitors; supports external monitors via HDMI</t>
  </si>
  <si>
    <t>Supports up to 3 independent displays via native display and 2 external monitor; supports external monitors via DP and HDMI</t>
  </si>
  <si>
    <t xml:space="preserve">1 x M.2 2280 for PCIe SSD
1 x M.2 for Wifi </t>
  </si>
  <si>
    <t xml:space="preserve">1 x M.2 for PCIe SSD
1 x M.2 for Wifi </t>
  </si>
  <si>
    <t>1x 2.5" disk bay</t>
  </si>
  <si>
    <t>1x 2.5" disk bay
1x slim ODD bay</t>
  </si>
  <si>
    <t>2x 2.5" disk bay 
1x slim ODD bay</t>
  </si>
  <si>
    <r>
      <rPr>
        <b/>
        <sz val="8"/>
        <rFont val="Arial"/>
        <family val="2"/>
      </rPr>
      <t>Intel Core i3-1215U
(</t>
    </r>
    <r>
      <rPr>
        <sz val="8"/>
        <rFont val="Arial"/>
        <family val="2"/>
      </rPr>
      <t>6C (2P + 4E) / 8T, P-core 1.2 / 4.4GHz, E-core 0.9 / 3.3GHz, 10MB)</t>
    </r>
  </si>
  <si>
    <t>Last Chance</t>
  </si>
  <si>
    <t>180W 85%</t>
  </si>
  <si>
    <t>ODD</t>
  </si>
  <si>
    <t>neo50a-24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</si>
  <si>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UDIMM DDR4-3200
(1/2 slots free), max 64 GB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</si>
  <si>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3.0x4 NVMe Opal 2.0</t>
    </r>
  </si>
  <si>
    <t>145 x 294 x 340 mm; 13.6l</t>
  </si>
  <si>
    <t>Supports up to 2 independent displays via native display and 1 external monitor; supports external monitor via HDMI</t>
  </si>
  <si>
    <t>Wireless Keyboard + Mouse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</si>
  <si>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250nits Anti-glare, 72% NTSC</t>
    </r>
  </si>
  <si>
    <t>541 x 220 x 482 mm</t>
  </si>
  <si>
    <t>7,65 KG</t>
  </si>
  <si>
    <t>1x HDMI-out 2.1 TMDS
1x HDMI-in 1.4
1x Ethernet (RJ-45)</t>
  </si>
  <si>
    <t>No card reader</t>
  </si>
  <si>
    <t>5.0MP</t>
  </si>
  <si>
    <t>11YU0037GE</t>
  </si>
  <si>
    <t>M75t Gen2</t>
  </si>
  <si>
    <t>11YU0037</t>
  </si>
  <si>
    <t>i5 • 16GB • 256GB SSD • W11P DG</t>
  </si>
  <si>
    <t>Intel AX211 Wi-Fi 6E, 11ax 2x2 + BT5.1</t>
  </si>
  <si>
    <t>NVIDIA GeForce RTX 3060 Ti 8GB GDDR6</t>
  </si>
  <si>
    <t>Discrete TPM 2.0, TCG certified, Chassis Intrusion Switch</t>
  </si>
  <si>
    <t xml:space="preserve">	750W 92%</t>
  </si>
  <si>
    <t>376 x 170 x 297.85 mm; 17l</t>
  </si>
  <si>
    <t>Intel I219-V, 1x RJ-45</t>
  </si>
  <si>
    <t>2x USB 3.2 Gen 1
2x USB 3.2 Gen 2
1x USB-C 3.2 Gen 2
2x USB 2.0 (one with smart power-on feature)
2x USB 3.2 Gen 1</t>
  </si>
  <si>
    <t>One PCIe 3.0 x1
One PCIe 4.0 x16 (x4 signal)
One PCIe 4.0 x16, full-height, 
Three M.2 slots (one for WLAN, two for SSD)</t>
  </si>
  <si>
    <t>2x 3.5" disk bay
1x slim ODD bay</t>
  </si>
  <si>
    <t>Intel AX201, 11ax 2x2 + BT5.1</t>
  </si>
  <si>
    <t>1x HDMI
1x DisplayPort
1x Ethernet (RJ-45)</t>
  </si>
  <si>
    <t>Intel 9560, 11ac 2x2 + BT5.1</t>
  </si>
  <si>
    <t>2x M.2 slots (one for WLAN, one for SSD)</t>
  </si>
  <si>
    <t>Integrated Intel Iris Xe Graphics Functions as UHD Graphics</t>
  </si>
  <si>
    <t>1x USB 2.0
1x USB 3.2 Gen 2 
2x USB-C 3.2 Gen 2
1x USB-C 2.0 
1x USB 3.2 Gen 1</t>
  </si>
  <si>
    <r>
      <rPr>
        <b/>
        <sz val="8"/>
        <rFont val="Arial"/>
        <family val="2"/>
      </rPr>
      <t xml:space="preserve">256GB </t>
    </r>
    <r>
      <rPr>
        <sz val="8"/>
        <rFont val="Arial"/>
        <family val="2"/>
      </rPr>
      <t>SSD M.2 2280 PCIe 4.0x4 NVMe Opal 2.0</t>
    </r>
  </si>
  <si>
    <t xml:space="preserve">	Intel AX201, 11ax 2x2 + BT5.1</t>
  </si>
  <si>
    <t>1x USB 2.0
1x USB 3.2 Gen 2
2x USB-C 3.2 Gen 2
1x USB-C 2.0
1x USB 3.2 Gen 1</t>
  </si>
  <si>
    <r>
      <rPr>
        <b/>
        <sz val="8"/>
        <rFont val="Arial"/>
        <family val="2"/>
      </rPr>
      <t>512GB</t>
    </r>
    <r>
      <rPr>
        <sz val="8"/>
        <rFont val="Arial"/>
        <family val="2"/>
      </rPr>
      <t xml:space="preserve"> SSD M.2 2280 PCIe 4.0x4 NVMe Opal 2.0</t>
    </r>
  </si>
  <si>
    <t>AIO ThinkCentre M Series</t>
  </si>
  <si>
    <t>1 year CCI</t>
  </si>
  <si>
    <t>NEW</t>
  </si>
  <si>
    <t>1Y Premier Support (5WS1B68727)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</si>
  <si>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PCIe® 4.0x4 NVMe® Opal 2.0</t>
    </r>
  </si>
  <si>
    <t>WLAN + Bluetooth</t>
  </si>
  <si>
    <t>179 x 182.9 x 36.5 mm with rubber feet, 1L</t>
  </si>
  <si>
    <t>Audio Ports (1x headphone / microphone combo jack (3.5mm)), 2Wx1 Speaker</t>
  </si>
  <si>
    <t>1 x M.2 2280 for PCIe SSD
1 x M.2 for Wifi</t>
  </si>
  <si>
    <t>1x HDMI® 2.1 TMDS
2x DisplayPort™ 1.4
1x Ethernet (RJ-45)
1x card reader</t>
  </si>
  <si>
    <t>1x 2.5" disk bay
1x 3.5" disk bay
1x slim ODD bay</t>
  </si>
  <si>
    <t>1YR Onsite</t>
  </si>
  <si>
    <t>1Y Premier Support 
(5WS1B68727)</t>
  </si>
  <si>
    <t>11SX0060GE</t>
  </si>
  <si>
    <t>11SE00KSGE</t>
  </si>
  <si>
    <t>R5 5600G</t>
  </si>
  <si>
    <t>11RC000XGE</t>
  </si>
  <si>
    <t>11JN006NGE</t>
  </si>
  <si>
    <t>R7 5700GE</t>
  </si>
  <si>
    <t>none</t>
  </si>
  <si>
    <t>Discrete TPM 2.0, TCG certified,
Kensington® Security Slot, 
Padlock Loop, 
Chassis Intrusion Switch</t>
  </si>
  <si>
    <t>100 x 308 x 274.8 mm; 7.4l</t>
  </si>
  <si>
    <t xml:space="preserve">2x USB 3.2 Gen 1
1x USB-C® 3.2 Gen1
2x USB 2.0
2x USB 3.2 Gen 1 </t>
  </si>
  <si>
    <t>1x HDMI 2.1 TMDS
1x DisplayPort
1x VGA
1x Ethernet (RJ-45)</t>
  </si>
  <si>
    <t xml:space="preserve">    1x 2.5"/3.5" disk bay, 1x slim ODD bay</t>
  </si>
  <si>
    <t xml:space="preserve">    1x 3.5" disk bay, 1x slim ODD bay</t>
  </si>
  <si>
    <t>DASH 1.2</t>
  </si>
  <si>
    <t>Realtek RTL8111HN, 1x RJ-45</t>
  </si>
  <si>
    <t>2x USB 3.2 Gen 1
2x USB 3.2 Gen 2
1x USB-C 3.2 Gen 1
4x USB 2.0</t>
  </si>
  <si>
    <r>
      <rPr>
        <b/>
        <sz val="8"/>
        <rFont val="Arial"/>
        <family val="2"/>
      </rPr>
      <t xml:space="preserve">AMD Ryzen 5 5600G </t>
    </r>
    <r>
      <rPr>
        <sz val="8"/>
        <rFont val="Arial"/>
        <family val="2"/>
      </rPr>
      <t xml:space="preserve">
(6C/12T,3.9 / 4.4GHz,3MB L2/16MB L3)</t>
    </r>
  </si>
  <si>
    <t>AMD PRO565 Chipset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</si>
  <si>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DDR4-3200
(3/4 slots free), max 128 GB</t>
    </r>
  </si>
  <si>
    <r>
      <rPr>
        <b/>
        <sz val="8"/>
        <rFont val="Arial"/>
        <family val="2"/>
      </rPr>
      <t xml:space="preserve">512GB SSD </t>
    </r>
    <r>
      <rPr>
        <sz val="8"/>
        <rFont val="Arial"/>
        <family val="2"/>
      </rPr>
      <t>M.2 2242 PCIe3.0x4 NVMe</t>
    </r>
  </si>
  <si>
    <t>145 x 296 x 346 mm</t>
  </si>
  <si>
    <t>1x PCIe 3.0 x1, full-height (length &lt; 215mm),
1x PCIe® 3.0 x16, full-height (length &lt; 215mm)
2x M.2 slots (one for WLAN, one for SSD)</t>
  </si>
  <si>
    <r>
      <t xml:space="preserve">AMD Ryzen 7 5700GE 
</t>
    </r>
    <r>
      <rPr>
        <sz val="8"/>
        <rFont val="Arial"/>
        <family val="2"/>
      </rPr>
      <t>(8C / 16T, 3.2 / 4.6GHz, 4MB L2/16MB L3)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</si>
  <si>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NVMe</t>
    </r>
  </si>
  <si>
    <t>Realtek RTL8822CE, 11ac 2x2 + BT5.0</t>
  </si>
  <si>
    <t>Discrete TPM 2.0, TCG certified
Kensington® Security Slot
Chassis Intrusion Switch</t>
  </si>
  <si>
    <t>1,25KG</t>
  </si>
  <si>
    <t>1x USB 3.2 Gen 2 
1x USB-C 3.2 Gen 1
2x USB 2.0
2x USB 3.2 Gen 1</t>
  </si>
  <si>
    <t>Audio Ports (1xmicrophone/ headphone combo), Single speaker, 1.5W x1</t>
  </si>
  <si>
    <t>up to 3 independent displays</t>
  </si>
  <si>
    <t>1x M.2 for SSD</t>
  </si>
  <si>
    <t>1x 2.5" Disk Bay</t>
  </si>
  <si>
    <t>Intel I219-LM, 1x RJ-45,</t>
  </si>
  <si>
    <t>Intel I219-LM, 1x RJ-45</t>
  </si>
  <si>
    <t>Intel  I219-LM, 1x RJ-45</t>
  </si>
  <si>
    <t>Realtek RTL8125BGS, 1x RJ-45</t>
  </si>
  <si>
    <t>ThinkCentre Neo Series</t>
  </si>
  <si>
    <t>Desktop Series</t>
  </si>
  <si>
    <t>Mini TWR</t>
  </si>
  <si>
    <t>R7 • 16GB • 512GB SSD • W11P DG</t>
  </si>
  <si>
    <t>i5 • 8GB • 256GB SSD • no OS</t>
  </si>
  <si>
    <t>Included Service Upgrade</t>
  </si>
  <si>
    <t>Other Service Upgrades</t>
  </si>
  <si>
    <r>
      <rPr>
        <b/>
        <sz val="8"/>
        <rFont val="Arial"/>
        <family val="2"/>
      </rPr>
      <t xml:space="preserve">Intel Core i5-12400
</t>
    </r>
    <r>
      <rPr>
        <sz val="8"/>
        <rFont val="Arial"/>
        <family val="2"/>
      </rPr>
      <t>(6C(6P+0E)/12T, P-core 2.5/4.4GHz,18MB)</t>
    </r>
  </si>
  <si>
    <r>
      <rPr>
        <b/>
        <sz val="8"/>
        <rFont val="Arial"/>
        <family val="2"/>
      </rPr>
      <t>Intel Core i7-12700</t>
    </r>
    <r>
      <rPr>
        <sz val="8"/>
        <rFont val="Arial"/>
        <family val="2"/>
      </rPr>
      <t xml:space="preserve"> 
(12C(8P+4E), P-core 2.1-4.8GHz, E-core 1.6 -3.6GHz, 25MB)</t>
    </r>
  </si>
  <si>
    <t>Windows 11 Pro DG</t>
  </si>
  <si>
    <t>Software Bundles</t>
  </si>
  <si>
    <t>7,5KG</t>
  </si>
  <si>
    <t>11VF009XGE</t>
  </si>
  <si>
    <t>AIO - 27" non-touch</t>
  </si>
  <si>
    <t>i7 • 16GB • 512GB SSD • non-touch</t>
  </si>
  <si>
    <t>1YR CCI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</si>
  <si>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</t>
    </r>
  </si>
  <si>
    <r>
      <rPr>
        <b/>
        <sz val="8"/>
        <rFont val="Arial"/>
        <family val="2"/>
      </rPr>
      <t xml:space="preserve">256GB SSD </t>
    </r>
    <r>
      <rPr>
        <sz val="8"/>
        <rFont val="Arial"/>
        <family val="2"/>
      </rPr>
      <t>M.2 2280 PCIe 4.0x4 NVMe Opal 2.0</t>
    </r>
  </si>
  <si>
    <r>
      <rPr>
        <b/>
        <sz val="8"/>
        <rFont val="Arial"/>
        <family val="2"/>
      </rPr>
      <t>27" FHD</t>
    </r>
    <r>
      <rPr>
        <sz val="8"/>
        <rFont val="Arial"/>
        <family val="2"/>
      </rPr>
      <t xml:space="preserve"> (1920x1080) IPS 250nits Anti-glare, 72% NTSC</t>
    </r>
  </si>
  <si>
    <r>
      <t xml:space="preserve">	</t>
    </r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250nits Anti-glare, 72% NTSC</t>
    </r>
  </si>
  <si>
    <t>Firmware TPM 2.0 integrated in SoC</t>
  </si>
  <si>
    <t>Firmware TPM 2.0 integrated in SoC
Kensington® Security Slot™, 3 x 7 mm</t>
  </si>
  <si>
    <t xml:space="preserve">474.12 x 207.52 x 613.1 mm </t>
  </si>
  <si>
    <t>8,11 KG</t>
  </si>
  <si>
    <t>6,7 KG</t>
  </si>
  <si>
    <t>Stereo speakers, 3W x2
Dual-microphone array</t>
  </si>
  <si>
    <t>i5 • 16GB • 512GB SSD • Multi-touch</t>
  </si>
  <si>
    <t>11VF009X</t>
  </si>
  <si>
    <t>Intel® Wi-Fi® 6E AX211, 11ax 2x2 + BT5.1, vPro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</si>
  <si>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(Multi-Touch)</t>
    </r>
    <r>
      <rPr>
        <sz val="8"/>
        <rFont val="Arial"/>
        <family val="2"/>
      </rPr>
      <t xml:space="preserve"> 
(1920x1080) IPS 250nits Anti-glare, 72% NTSC</t>
    </r>
  </si>
  <si>
    <t>Discrete TPM 2.0, TCG certified,
Kensington® Security Slot™, 3 x 7 mm,
Chassis Intrusion Switch,
ThinkShutter camera over</t>
  </si>
  <si>
    <t>8,7 KG</t>
  </si>
  <si>
    <t>1x USB-C 3.2 Gen 2 
3x USB 3.2 Gen 1
3x USB 3.2 Gen 2</t>
  </si>
  <si>
    <t>1x HDMI (HDMI in 1.4 / HDMI out 2.1 TMDS combo port)
1x DisplayPort 1.4
1x Ethernet (RJ-45)
1x headphone / microphone combo jack (3.5mm)</t>
  </si>
  <si>
    <t>5.0MP + IR Hybrid</t>
  </si>
  <si>
    <t>Supports up to 3 independent displays</t>
  </si>
  <si>
    <t>2x 2.5" disk bay
1x slim ODD bay</t>
  </si>
  <si>
    <t> 539.6 x 216.32 x 367.13 mm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</si>
  <si>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UDIMM DDR5-4400
(1/4 slots free), max 128 GB</t>
    </r>
  </si>
  <si>
    <t>11TN003XGE</t>
  </si>
  <si>
    <t>i7 • 32GB • 1TB SSD • W11P</t>
  </si>
  <si>
    <t>Intel Wi-Fi 6E AX211, 11ax 2x2 + BT5.1, vPro</t>
  </si>
  <si>
    <t>Windows 11 Pro</t>
  </si>
  <si>
    <t>1x USB-C 3.2 Gen 2
6x USB 3.2 Gen 1
2x USB 3.2 Gen 2</t>
  </si>
  <si>
    <t>1x 2.5" disk bay
1x 3.5" disk bay
1x 3.5" disk bay (optional)
1x slim ODD bay</t>
  </si>
  <si>
    <t>11JJ00B2GE</t>
  </si>
  <si>
    <t>11JN007NGE</t>
  </si>
  <si>
    <t>11JN006JGE</t>
  </si>
  <si>
    <t>11RJ0084GE</t>
  </si>
  <si>
    <t>11RJ001EGE</t>
  </si>
  <si>
    <t>3YR Onsite</t>
  </si>
  <si>
    <t>AMD PRO 500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</si>
  <si>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NVMe Opal 2.0</t>
    </r>
  </si>
  <si>
    <t>Discrete TPM 2.0, TCG certified
Kensington® Security Slot™, 3 x 7 mm
Chassis Intrusion Switch</t>
  </si>
  <si>
    <t>179 x 183 x 34.5 / 37 mm</t>
  </si>
  <si>
    <t>1x headphone / microphone combo jack (3.5mm), 1.5Wx1 Speakers</t>
  </si>
  <si>
    <t xml:space="preserve"> up to 3 independent displays</t>
  </si>
  <si>
    <t>2x M.2 (one for WLAN, one for SSD)</t>
  </si>
  <si>
    <t>1x HDMI
2x DisplayPort
1x Ethernet (RJ-45)</t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</si>
  <si>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DDR4-3200
(1/2 slots free), max 64GB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</si>
  <si>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NVMe Opal 2.0</t>
    </r>
  </si>
  <si>
    <r>
      <rPr>
        <b/>
        <sz val="8"/>
        <rFont val="Arial"/>
        <family val="2"/>
      </rPr>
      <t>Intel Core i5-8365UE</t>
    </r>
    <r>
      <rPr>
        <sz val="8"/>
        <rFont val="Arial"/>
        <family val="2"/>
      </rPr>
      <t xml:space="preserve"> 
(4C / 8T, 1.6 / 4.1GHz, 6MB)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</si>
  <si>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3.0x4 NVMe Opal</t>
    </r>
  </si>
  <si>
    <t>Discrete TPM 2.0, TCG certified</t>
  </si>
  <si>
    <t>179 x 182.9 x 72 mm</t>
  </si>
  <si>
    <t>2,985 KG</t>
  </si>
  <si>
    <t>Integrated 100/1000M, 2x RJ45</t>
  </si>
  <si>
    <t>1x USB 3.2 Gen 1
2x USB 2.0
1x USB 3.2 Gen 1</t>
  </si>
  <si>
    <t>1x power connector
1x HDMI
1x DisplayPort
2x serial (RS232)
2x Ethernet (RJ-45)
2x Serial (RS422/RS485)
1x DIO (4DIx4DO)
1x CAN BUS</t>
  </si>
  <si>
    <t>1x headphone (3.5mm)
1x headphone / microphone combo jack (3.5mm)</t>
  </si>
  <si>
    <t>Supports up to 2 independent displays</t>
  </si>
  <si>
    <t>11RJ0084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</si>
  <si>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DDR4-2400
(1/2 slots free), max. 32GB</t>
    </r>
  </si>
  <si>
    <t>No OS</t>
  </si>
  <si>
    <t>R5 5600GE</t>
  </si>
  <si>
    <t>Win 11 Pro DG Win 10 Pro</t>
  </si>
  <si>
    <t>Multi-Touch; UltraFlex V Stand; ODD, WLAN</t>
  </si>
  <si>
    <t>WLAN, fanless</t>
  </si>
  <si>
    <t>12B800DDGE</t>
  </si>
  <si>
    <t>11VF009YGE</t>
  </si>
  <si>
    <t>11VF002SGE</t>
  </si>
  <si>
    <t>11VF002XGE</t>
  </si>
  <si>
    <t>SE10</t>
  </si>
  <si>
    <t>12NH0004GE</t>
  </si>
  <si>
    <t>11RJ0081GE</t>
  </si>
  <si>
    <t>i5-12450H</t>
  </si>
  <si>
    <t>Win 10 IoT Enterprise 64</t>
  </si>
  <si>
    <t>23.8" FHD (1920x1080) IPS 250nits Anti-glare, 72% NTSC, Touch</t>
  </si>
  <si>
    <r>
      <rPr>
        <b/>
        <sz val="8"/>
        <rFont val="Arial"/>
        <family val="2"/>
      </rPr>
      <t>Intel® Core™ i5-12500</t>
    </r>
    <r>
      <rPr>
        <sz val="8"/>
        <rFont val="Arial"/>
        <family val="2"/>
      </rPr>
      <t>, 6C (6P + 0E) / 12T, P-core 3.0 / 4.6GHz, 18MB</t>
    </r>
  </si>
  <si>
    <t>23.8" FHD (Multi-Touch) 
(1920x1080) IPS 250nits Anti-glare, 72% NTSC</t>
  </si>
  <si>
    <t>12NH0004</t>
  </si>
  <si>
    <t>Discrete TPM 2.0, TCG certified
Kensington® Security Slot™, 3 x 7 mm Padlock Loop</t>
  </si>
  <si>
    <t xml:space="preserve">145 x 296 x 346 mm </t>
  </si>
  <si>
    <t>Intel® SoC Platform</t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</si>
  <si>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SSD M.2 2280 PCIe® 4.0x4 NVMe® Opal 2.0</t>
    </r>
  </si>
  <si>
    <t>11RJ0081</t>
  </si>
  <si>
    <t>Intel® AX210, 11ax 2x2 + BT5.1</t>
  </si>
  <si>
    <t>XClarity In-Band manageability</t>
  </si>
  <si>
    <t>1x DIN Rail Mount</t>
  </si>
  <si>
    <t>Discrete TPM 2.0, TCG certified
NITS SP800-147B compliant
ThinkShield</t>
  </si>
  <si>
    <t>65W 88% Adapter</t>
  </si>
  <si>
    <t>179 x 135 x 34.5 mm</t>
  </si>
  <si>
    <t>1.5 kg</t>
  </si>
  <si>
    <t>2x 2.5 Gigabit Ethernet</t>
  </si>
  <si>
    <t>1x microphone (3.5mm)</t>
  </si>
  <si>
    <t>2x USB 3.2 Gen 2
2x USB 2.0</t>
  </si>
  <si>
    <t>Plattform Seite PCIe</t>
  </si>
  <si>
    <t>Discrete TPM 2.0, TCG certified
Kensington® Security Slot™, 3 x 7 mm
Padlock Loop</t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</si>
  <si>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SSD M.2 2280 PCIe 4.0x4 NVMe Opal 2.0</t>
    </r>
  </si>
  <si>
    <r>
      <rPr>
        <b/>
        <sz val="8"/>
        <rFont val="Arial"/>
        <family val="2"/>
      </rPr>
      <t>4GB</t>
    </r>
    <r>
      <rPr>
        <sz val="8"/>
        <rFont val="Arial"/>
        <family val="2"/>
      </rPr>
      <t xml:space="preserve"> SO-DIMM DDR4-3200</t>
    </r>
  </si>
  <si>
    <t>1x Slim Tip power connector
1x HDMI® 1.4b
1x DisplayPort™ 1.4
2x 2.5GbE Ethernet 
1x DC-in 3pin Phoenix connector for 9-36V WDC
3x LED (LED1: storage / LED2: Wireless / LED3: User defined or WWAN)</t>
  </si>
  <si>
    <t>WiFi + Bluetooth</t>
  </si>
  <si>
    <t>Keyboard + Mouse</t>
  </si>
  <si>
    <t>Stand + VESA</t>
  </si>
  <si>
    <t>Full Function Monitor Stand
VESA Mount</t>
  </si>
  <si>
    <t>UltraFlex V Stand
VESA Mount</t>
  </si>
  <si>
    <t>Adapter Cage
Toolless Chassis Screw
VESA Mount</t>
  </si>
  <si>
    <t>Toolless chassis screw
VESA Mount</t>
  </si>
  <si>
    <t>Other (Mounting,..)</t>
  </si>
  <si>
    <t>11T80050GE</t>
  </si>
  <si>
    <t>11T8004LGE</t>
  </si>
  <si>
    <t>12Q7000FGE</t>
  </si>
  <si>
    <t>11T60048GE</t>
  </si>
  <si>
    <t>12Q6000AGE</t>
  </si>
  <si>
    <t>12Q6000JGE</t>
  </si>
  <si>
    <t>11TX000SGE</t>
  </si>
  <si>
    <t>12M20003GE</t>
  </si>
  <si>
    <t>11T300B4GE</t>
  </si>
  <si>
    <t>11T300B3GE</t>
  </si>
  <si>
    <t>11T300BAGE</t>
  </si>
  <si>
    <t>11T300BWGE</t>
  </si>
  <si>
    <t>11UD000JGE</t>
  </si>
  <si>
    <t>11UD0002GE</t>
  </si>
  <si>
    <t>11U50066GE</t>
  </si>
  <si>
    <t>1YR Premier</t>
  </si>
  <si>
    <t>ODD, WLAN</t>
  </si>
  <si>
    <t>CO2 offset</t>
  </si>
  <si>
    <t>ODD, no card reader</t>
  </si>
  <si>
    <t>ODD, smart cable, WLAN</t>
  </si>
  <si>
    <t xml:space="preserve">1YR Onsite </t>
  </si>
  <si>
    <t>3YR Onsite + CO2 offset</t>
  </si>
  <si>
    <t>Included Warranty Upgrade</t>
  </si>
  <si>
    <t>Base Warranty</t>
  </si>
  <si>
    <t>1YR Courier In</t>
  </si>
  <si>
    <t>IGEL Linux</t>
  </si>
  <si>
    <t>Neo 50q Gen4</t>
  </si>
  <si>
    <t>WLAN; fanless, 2x RP-SMA Female, Wi-Fi® antenna</t>
  </si>
  <si>
    <t>WLAN, fanless, 2x Serial (RS232)</t>
  </si>
  <si>
    <t>DT ThinkCentre Neo Tiny Series</t>
  </si>
  <si>
    <t xml:space="preserve">Windows 11 Pro 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</si>
  <si>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
(1/2 slots free), max 64GB</t>
    </r>
  </si>
  <si>
    <r>
      <rPr>
        <b/>
        <sz val="8"/>
        <rFont val="Arial"/>
        <family val="2"/>
      </rPr>
      <t>512GB</t>
    </r>
    <r>
      <rPr>
        <sz val="8"/>
        <rFont val="Arial"/>
        <family val="2"/>
      </rPr>
      <t xml:space="preserve"> SSD M.2 2280 PCIe 4.0x4 Performance NVMe Opal</t>
    </r>
  </si>
  <si>
    <t>11T80050</t>
  </si>
  <si>
    <t>2x USB 3.2 Gen 2
2x USB 3.2 Gen1
1x USB 3.2 Type-C Gen1 (front)
4x USB 2.0 (rear)</t>
  </si>
  <si>
    <t>2x Display Port 1.4
1x HDMI 2.1 TMDS
1x ethernet
1x card reader</t>
  </si>
  <si>
    <t>2x Display Port 1.4
1x HDMI 2.1 TMDS 
1x ethernet
1x card reader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</si>
  <si>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Value NVMe Opal</t>
    </r>
  </si>
  <si>
    <t>Intel Wi-Fi 6 AX201, 11ax 2x2 + BT5.1</t>
  </si>
  <si>
    <t xml:space="preserve">92.5 x 297.7 x 339.5 mm, 8,2l </t>
  </si>
  <si>
    <t xml:space="preserve">1x HDMI 2.1 TMDS
2X DisplayPort 1.4
1x Ethernet
1x card reader
</t>
  </si>
  <si>
    <t xml:space="preserve">    1x 2.5" disk bay
1x 3.5" disk bay
1x slim ODD bay</t>
  </si>
  <si>
    <t>i7 • 16GB • 512GB SSD • W11P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</si>
  <si>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(3/4 slots free), max 128 GB</t>
    </r>
  </si>
  <si>
    <t>Intel Q670 Chipset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</si>
  <si>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UDIMM DDR4-3200
(3/4 slots free), max 128 GB</t>
    </r>
  </si>
  <si>
    <t>2x USB 3.2 Gen 2 
2x USB 3.2 Gen1 
1x USB 3.2 Type-C Gen1 (front)
4x USB 2.0 (rear)</t>
  </si>
  <si>
    <t>1 xPCIe 4.0 x16,
 2x PCIe 3.0 x1
2x M.2 slots 1x for WLAN, 1x  for SSD)</t>
  </si>
  <si>
    <t>11T60048</t>
  </si>
  <si>
    <t>11TX000S</t>
  </si>
  <si>
    <t>12M20003</t>
  </si>
  <si>
    <t>11T300B3</t>
  </si>
  <si>
    <t>11T300BA</t>
  </si>
  <si>
    <t>11U50066</t>
  </si>
  <si>
    <t>1YR Premier Support
C DT/AIO Mainstream/Halo WHB (CPN)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</si>
  <si>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DDR4-3200
(3/4 slots free), max 128GB</t>
    </r>
  </si>
  <si>
    <t>Discrete TPM 2.0, TCG certified
Kensington Security Slot, 3 x 7 mm
Padlock Loop</t>
  </si>
  <si>
    <t>145 x 296 x 346 mm, 13,6l</t>
  </si>
  <si>
    <t>I219-LM, 1x RJ-45</t>
  </si>
  <si>
    <t>1x PCIe 4.0 x16, 
2x PCIe 3.0 x1
2x M.2 slots (one for WLAN, one for SSD)</t>
  </si>
  <si>
    <t xml:space="preserve">    1x 2.5" disk bay, 1x 3.5" disk bay, 1x slim ODD bay</t>
  </si>
  <si>
    <t>1Y Premier Support from 3Y Onsite WHB (CPN)</t>
  </si>
  <si>
    <t>1YR Premier Support from 3Y Onsite WHB (CPN)</t>
  </si>
  <si>
    <r>
      <rPr>
        <b/>
        <sz val="8"/>
        <rFont val="Arial"/>
        <family val="2"/>
      </rPr>
      <t>2x16GB</t>
    </r>
    <r>
      <rPr>
        <sz val="8"/>
        <rFont val="Arial"/>
        <family val="2"/>
      </rPr>
      <t xml:space="preserve"> DDR4-3200
(2/4 slots free), max 128GB</t>
    </r>
  </si>
  <si>
    <t>2x USB 3.2 Gen 1
2x USB 3.2 Gen 2
1x USB-C 3.2 Gen 1 
4x USB 2.0</t>
  </si>
  <si>
    <t>i7 • 32GB • 512GB SSD • W11P</t>
  </si>
  <si>
    <t>1x USB-C 3.2 Gen 2
2x USB 3.2 Gen2
 2x USB 3.2 Gen 1 (f)
4x USB 3.2 Gen 1 (r)</t>
  </si>
  <si>
    <t>1x HDMI 2.1 TMDS, 
2x DisplayPort 1.4, 
1x Ethernet (RJ-45), 
1x card reader</t>
  </si>
  <si>
    <t>Toolless Chassis Screw</t>
  </si>
  <si>
    <t>Firmware TPM 2.0 integrated in SoC
Kensington Security Slot, 3 x 7 mm
Chassis Intrusion Switch</t>
  </si>
  <si>
    <t>Discrete TPM 2.0, TCG certified
Kensington Security Slot, 3 x 7 mm
Chassis Intrusion Switch</t>
  </si>
  <si>
    <t>1x HDMI 2.1 TMDS
1x DisplayPort 1.4
1x Ethernet (RJ-45)</t>
  </si>
  <si>
    <t>1x headphone / microphone combo jack (3.5mm), 2Wx1 Speakers</t>
  </si>
  <si>
    <t>1Y Premier Support TC DT/AIO Mainstream/Halo WHB (CPN)</t>
  </si>
  <si>
    <t>1x USB 3.2 Gen 2
1x USB 3.2 Gen 2
1x USB-C® 3.2 Gen 1 
1x USB 2.0
1x USB 3.2 Gen 1
2x USB 3.2 Gen 2</t>
  </si>
  <si>
    <t>Audio Ports (1xmicrophone/ headphone combo), 2Wx1 Speaker</t>
  </si>
  <si>
    <t>1x HDMI 2.1 TMDS
1x DisplayPort 1.4
1x Ethernet (RJ-45)
1x Serial</t>
  </si>
  <si>
    <t>2x USB 3.2 Gen 2
1x USB-C 3.2 Gen 1
1x USB 2.0
1x USB 3.2 Gen 1
2x USB 3.2 Gen 2</t>
  </si>
  <si>
    <t>1x HDMI 2.1 TMDS
1x DisplayPort 1.4
1x Ethernet (RJ-45)
1x VGA
1x Serial</t>
  </si>
  <si>
    <t>Discrete TPM 2.0, TCG certified	
Kensington Security Slot, 3 x 7 mm
Chassis Intrusion Switch</t>
  </si>
  <si>
    <t>Discrete TPM 2.0, TCG certified,
Kensington Security Slot, 3 x 7 mm,
Chassis Intrusion Switch</t>
  </si>
  <si>
    <t>4x USB 3.2 Gen 2
2x USB-C 3.2 Gen 1
1x USB 2.0</t>
  </si>
  <si>
    <t xml:space="preserve">1Y Premier Support from 3Y Onsite WHB (CPN) </t>
  </si>
  <si>
    <r>
      <rPr>
        <b/>
        <sz val="8"/>
        <rFont val="Arial"/>
        <family val="2"/>
      </rPr>
      <t>1TB SSD</t>
    </r>
    <r>
      <rPr>
        <sz val="8"/>
        <rFont val="Arial"/>
        <family val="2"/>
      </rPr>
      <t xml:space="preserve"> M.2 2280 PCIe Gen 4x4 Performance NVMe Opal 2.0</t>
    </r>
  </si>
  <si>
    <t>ntel Wi-Fi 6E AX211, 11ax 2x2 + BT5.1</t>
  </si>
  <si>
    <t>Discrete TPM 2.0, TCG certified
Kensington Security Slot, 3 x 7 
Chassis Intrusion Switch</t>
  </si>
  <si>
    <t xml:space="preserve">3x USB 3.2 Gen 2
1x USB-C 3.2 Gen 2
3x USB 3.2 Gen 1 </t>
  </si>
  <si>
    <t>1x HDMI 2.1 TMDS
1x DisplayPort 1.4
1x Ethernet (RJ-45)
1x Serial
1x DP 1.2</t>
  </si>
  <si>
    <t>Celeron • 8GB • 256GB SSD • IGEL</t>
  </si>
  <si>
    <t>i9 • 32GB • 1TB SSD • W11P</t>
  </si>
  <si>
    <t xml:space="preserve">Audio Ports (2x microphone, 1x headphone/microphone combo jack)
1x line-in (3.5mm)
1x line-out (3.5mm) </t>
  </si>
  <si>
    <t>1x HDMI 2.1 TMDS 1x DisplayPort 1.4
1x Ethernet (RJ-45)</t>
  </si>
  <si>
    <t>1x HDMI®
2x DisplayPort
1x serial (9-pin)
1x Ethernet (RJ-45)
1x card reader</t>
  </si>
  <si>
    <t xml:space="preserve">179 x 182.9 x 36.5 mm </t>
  </si>
  <si>
    <t>Realtek RTL8111K-CG</t>
  </si>
  <si>
    <t>1x USB 3.2 Gen 2
1x USB-C 3.2 Gen 2 
2x USB 2.0
2x USB 3.2 Gen 2</t>
  </si>
  <si>
    <t xml:space="preserve">up to 3  independent displays 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</si>
  <si>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2400Mhz
(1/2 slots free), max.64GB</t>
    </r>
  </si>
  <si>
    <t>Intel® 9560, 11ac 2x2 + BT5.1</t>
  </si>
  <si>
    <t>Discrete Trusted Platform Module 2.0</t>
  </si>
  <si>
    <t>0,78l Fanless</t>
  </si>
  <si>
    <t>0,81l Fanless</t>
  </si>
  <si>
    <t>11R80049GE</t>
  </si>
  <si>
    <t>11RC0011GE</t>
  </si>
  <si>
    <t>11JN0081GE</t>
  </si>
  <si>
    <t>11JN0082GE</t>
  </si>
  <si>
    <t xml:space="preserve">ODD </t>
  </si>
  <si>
    <t>Non-Touch; Liftable Monitor Stand, ODD, WLAN</t>
  </si>
  <si>
    <t>Non-Touch; full function monitor stand, ODD, WLAN</t>
  </si>
  <si>
    <t>WLAN</t>
  </si>
  <si>
    <t>WLAN, additional Display Port, VESA Mount</t>
  </si>
  <si>
    <t>WLAN, additional Serial Port, VESA Mount</t>
  </si>
  <si>
    <t>WLAN, additional VGA + Serial Port, VESA Mount</t>
  </si>
  <si>
    <r>
      <rPr>
        <b/>
        <sz val="8"/>
        <rFont val="Arial"/>
        <family val="2"/>
      </rPr>
      <t>AMD Ryzen 5 5600G</t>
    </r>
    <r>
      <rPr>
        <sz val="8"/>
        <rFont val="Arial"/>
        <family val="2"/>
      </rPr>
      <t xml:space="preserve">
(6C/12T, 3.9/4.4GHz, 3MB L2/16MB L3)</t>
    </r>
  </si>
  <si>
    <t>Discrete TPM 2.0, TCG certified
Kensington® Security Slot, 3 x 7 mm
Padlock Loop
Chassis Intrusion Switch</t>
  </si>
  <si>
    <t>1x HDMI 1.4b
2x DisplayPort 1.4
1x serial (9-pin)
1x Ethernet (RJ-45)
1x card reader</t>
  </si>
  <si>
    <t>1x 2.5" disk bay 
1x 3.5" disk bay
1x slim ODD bay</t>
  </si>
  <si>
    <t xml:space="preserve">R5 • 16GB • 512GB SSD • W11P </t>
  </si>
  <si>
    <t>11RC0011</t>
  </si>
  <si>
    <t>Discrete TPM 2.0, TCG certified
Kensington® Security Slot™, 3 x 7 mm
Padlock Loop
Chassis Intrusion Switch</t>
  </si>
  <si>
    <t>1x 2.5" disk bay (bay comes with disk)
1x 3.5" disk bay
1x slim ODD bay</t>
  </si>
  <si>
    <t>11JN0081</t>
  </si>
  <si>
    <t>R5 • 8GB • 256GB SSD • Win11P</t>
  </si>
  <si>
    <r>
      <t xml:space="preserve">AMD Ryzen 5 5600GE 
</t>
    </r>
    <r>
      <rPr>
        <sz val="8"/>
        <rFont val="Arial"/>
        <family val="2"/>
      </rPr>
      <t>(6C/12T, 3.4/4.4GHz,3MB L2/16MB L3)</t>
    </r>
  </si>
  <si>
    <t>Realtek RTL8111HN, 1x RJ-45
Realtek RTL8111FP, 1x RJ-45</t>
  </si>
  <si>
    <t>11JN0082</t>
  </si>
  <si>
    <t>R5 • 16GB • 512GB SSD • Win11P</t>
  </si>
  <si>
    <r>
      <t xml:space="preserve">AMD Ryzen 5 5600GE 
</t>
    </r>
    <r>
      <rPr>
        <sz val="8"/>
        <rFont val="Arial"/>
        <family val="2"/>
      </rPr>
      <t>(6C/12T, 3.4/4.4GHz, 3MB L2/16MB L3)</t>
    </r>
  </si>
  <si>
    <t>1x power connector
4x serial
1x HDMI
1x DP
2x Ethernet
1x DIO
1x CAN BUS</t>
  </si>
  <si>
    <t>Brand</t>
  </si>
  <si>
    <t>DT Tiny Expansion Cards for Punch Out Port 1+2</t>
  </si>
  <si>
    <t>4XH1K25073</t>
  </si>
  <si>
    <t>COM Expansion Card</t>
  </si>
  <si>
    <t>OPT</t>
  </si>
  <si>
    <t>4XH1K25074</t>
  </si>
  <si>
    <t>HDMI 2.0 Expansion Card</t>
  </si>
  <si>
    <t>4XH1K25075</t>
  </si>
  <si>
    <t>DP Expansion Card</t>
  </si>
  <si>
    <t xml:space="preserve">Änderungen &amp; Irrtümer vorbehalten, alle Angaben ohne Gewähr. </t>
  </si>
  <si>
    <t>» Compatibility Matrix</t>
  </si>
  <si>
    <t>Compatibility</t>
  </si>
  <si>
    <t xml:space="preserve"> Tiny Expansion Cards</t>
  </si>
  <si>
    <t>Realtek RTL8111EPV, 1x RJ-45</t>
  </si>
  <si>
    <t>12B800AYGE</t>
  </si>
  <si>
    <t>12B800CAGE</t>
  </si>
  <si>
    <t>12B800C7GE</t>
  </si>
  <si>
    <t>12CA003RGE</t>
  </si>
  <si>
    <t>11JN008DGE</t>
  </si>
  <si>
    <t>R3 5300GE</t>
  </si>
  <si>
    <t>WLAN, additional Serial Port</t>
  </si>
  <si>
    <t>11JN0083GE</t>
  </si>
  <si>
    <t>5.0MP + IR</t>
  </si>
  <si>
    <t>Liftable Monitor Stand</t>
  </si>
  <si>
    <t>12B800C7</t>
  </si>
  <si>
    <t>11JN008D</t>
  </si>
  <si>
    <r>
      <t xml:space="preserve">AMD Ryzen 3 5300GE </t>
    </r>
    <r>
      <rPr>
        <sz val="8"/>
        <rFont val="Arial"/>
        <family val="2"/>
      </rPr>
      <t>(4C/8T,3.6/4.2GHz, 2MB L2/8MB L3)</t>
    </r>
  </si>
  <si>
    <t>Intel 9260, 11ac 2x2 + BT5.1</t>
  </si>
  <si>
    <t>Realtek RTL8111FP</t>
  </si>
  <si>
    <t>1x HDMI
1x DisplayPort
1x Ethernet (RJ-45)
1x Serial</t>
  </si>
  <si>
    <t>R3 • 8GB • 256GB SSD • IGEL</t>
  </si>
  <si>
    <t>11JN0083</t>
  </si>
  <si>
    <t>12CE001UGE</t>
  </si>
  <si>
    <t>12CB000LGE</t>
  </si>
  <si>
    <t>11VF00A6GE</t>
  </si>
  <si>
    <t>11RC0012GE</t>
  </si>
  <si>
    <t>12CE001U</t>
  </si>
  <si>
    <t> 11VF00A6</t>
  </si>
  <si>
    <t>i5 • 16GB • 256GB SSD • non-touch</t>
  </si>
  <si>
    <t>11RC0012</t>
  </si>
  <si>
    <r>
      <rPr>
        <b/>
        <sz val="8"/>
        <rFont val="Arial"/>
        <family val="2"/>
      </rPr>
      <t xml:space="preserve">512GB SSD </t>
    </r>
    <r>
      <rPr>
        <sz val="8"/>
        <rFont val="Arial"/>
        <family val="2"/>
      </rPr>
      <t>M.2 2280 PCIe 4.0x4 Value NVMe Opal</t>
    </r>
  </si>
  <si>
    <t xml:space="preserve">Windows 11 DG </t>
  </si>
  <si>
    <t>neo 50a-24 Gen3</t>
  </si>
  <si>
    <t>M90t Gen 4</t>
  </si>
  <si>
    <t>12HQ0008GE</t>
  </si>
  <si>
    <t>12HK000EGE</t>
  </si>
  <si>
    <t>M90s Gen 4</t>
  </si>
  <si>
    <t>M90s Gen4</t>
  </si>
  <si>
    <t>M90t Gen4</t>
  </si>
  <si>
    <t>ThinkCentre M Premium</t>
  </si>
  <si>
    <t>M-Tiny Premium</t>
  </si>
  <si>
    <t>M-Tiny Mainstream Intel</t>
  </si>
  <si>
    <t>M-Tiny Mainstream AMD</t>
  </si>
  <si>
    <t>ThinkEdge</t>
  </si>
  <si>
    <t>Atom  • 4GB • 256GB SSD • no OS</t>
  </si>
  <si>
    <r>
      <rPr>
        <b/>
        <sz val="8"/>
        <rFont val="Arial"/>
        <family val="2"/>
      </rPr>
      <t>Intel Atom x6214RE</t>
    </r>
    <r>
      <rPr>
        <sz val="8"/>
        <rFont val="Arial"/>
        <family val="2"/>
      </rPr>
      <t xml:space="preserve"> 
(2C / 2T, 1.4GHz, 1.5MB)</t>
    </r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</si>
  <si>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 
(16C(8P+8E)/24T,Max up to 5.2GHz, P-core 2.1/5.1GHz, E-core 1.5/4.1GHz, 30MB)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</si>
  <si>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Performance NVMe Opal 2.0</t>
    </r>
  </si>
  <si>
    <t>310W 92%</t>
  </si>
  <si>
    <t>1 x PCIe 4.0 x16, (low)
1 x PCIe 4.0 x16 (x4 signal), (low)
1 x PCIe 3.0 x1, (low)
3x M.2: 1x for Wifi, 2x for SSD</t>
  </si>
  <si>
    <t>chassis Intrusion Switch</t>
  </si>
  <si>
    <t>Discrete TPM 2.0, TCG certified
FIPS 140-2 certified</t>
  </si>
  <si>
    <t>12HQ0008</t>
  </si>
  <si>
    <t>12HK000E</t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</si>
  <si>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
(16C(8P + 8E)/24T, Max up to 5.2GHz, P-core 2.1/5.1GHz E-core 1.5/4.1GHz, 30MB)</t>
    </r>
  </si>
  <si>
    <r>
      <rPr>
        <b/>
        <sz val="8"/>
        <rFont val="Arial"/>
        <family val="2"/>
      </rPr>
      <t>2x 16GB</t>
    </r>
    <r>
      <rPr>
        <sz val="8"/>
        <rFont val="Arial"/>
        <family val="2"/>
      </rPr>
      <t xml:space="preserve"> UDIMM DDR5-4400
(2/4 slots free), max 128GB</t>
    </r>
  </si>
  <si>
    <r>
      <rPr>
        <b/>
        <sz val="8"/>
        <rFont val="Arial"/>
        <family val="2"/>
      </rPr>
      <t>1TB SSD</t>
    </r>
    <r>
      <rPr>
        <sz val="8"/>
        <rFont val="Arial"/>
        <family val="2"/>
      </rPr>
      <t xml:space="preserve"> M.2 2280 PCIe 4.0x4 Performance NVMe Opal 2.0</t>
    </r>
  </si>
  <si>
    <t>1x PCIe 4.0 x16 (full)
1x PCIe 4.0 x16 (x4 signal)
1x PCIe 3.0 x1 (full)
3x M.2 slots (one for WLAN, two for SSD)</t>
  </si>
  <si>
    <t>Discrete TPM 2.0, TCG certified, FIPS 140-2 certified</t>
  </si>
  <si>
    <t>neo 50t Gen3</t>
  </si>
  <si>
    <t>neo 70t Gen3</t>
  </si>
  <si>
    <t>12K00013GE</t>
  </si>
  <si>
    <t>12K90026GE</t>
  </si>
  <si>
    <t>12K0000AGE</t>
  </si>
  <si>
    <t>12JV0013GE</t>
  </si>
  <si>
    <t>12JV000KGE</t>
  </si>
  <si>
    <t>12JH000HGE</t>
  </si>
  <si>
    <t>12JH000PGE</t>
  </si>
  <si>
    <t>12JD000XGE</t>
  </si>
  <si>
    <t>12JD002QGE</t>
  </si>
  <si>
    <t>12DT000GGE</t>
  </si>
  <si>
    <t>12DT000BGE</t>
  </si>
  <si>
    <t>11R8004RGE</t>
  </si>
  <si>
    <t>12DR0011GE</t>
  </si>
  <si>
    <t>12DR000EGE</t>
  </si>
  <si>
    <t>12DL000PGE</t>
  </si>
  <si>
    <t>12E3004HGE</t>
  </si>
  <si>
    <t>12E3004GGE</t>
  </si>
  <si>
    <t>12E3004RGE</t>
  </si>
  <si>
    <t>12E3004JGE</t>
  </si>
  <si>
    <t>12E3004LGE</t>
  </si>
  <si>
    <t>12E3004FGE</t>
  </si>
  <si>
    <t>12E3004KGE</t>
  </si>
  <si>
    <t>12E3004NGE</t>
  </si>
  <si>
    <t>12EH000HGE</t>
  </si>
  <si>
    <t>M70q Gen 4</t>
  </si>
  <si>
    <t>M90q Gen 3</t>
  </si>
  <si>
    <t>M70q Gen 3</t>
  </si>
  <si>
    <t>neo 30a 24 Gen 4</t>
  </si>
  <si>
    <t>neo 50a 24 Gen 4</t>
  </si>
  <si>
    <t>neo 30a 27 Gen 4</t>
  </si>
  <si>
    <t>neo 30a 24 Gen3</t>
  </si>
  <si>
    <t>neo 50s Gen 4</t>
  </si>
  <si>
    <t>neo 50t Gen 4</t>
  </si>
  <si>
    <t>M70s Gen 4</t>
  </si>
  <si>
    <t>M75s Gen 2</t>
  </si>
  <si>
    <t>M70t Gen 4</t>
  </si>
  <si>
    <t>i5-13420H</t>
  </si>
  <si>
    <t>i5-13500H</t>
  </si>
  <si>
    <t>i7-13620H</t>
  </si>
  <si>
    <t>i3-13100</t>
  </si>
  <si>
    <t>i5-13400</t>
  </si>
  <si>
    <t>i7-13700</t>
  </si>
  <si>
    <t>i3-13100T</t>
  </si>
  <si>
    <t>i5-13400T</t>
  </si>
  <si>
    <t>i5-13500T</t>
  </si>
  <si>
    <t>i7-13700T</t>
  </si>
  <si>
    <t>i9-12900</t>
  </si>
  <si>
    <t>i9-13900</t>
  </si>
  <si>
    <t>Intel Atom x6214RE</t>
  </si>
  <si>
    <t>Linux</t>
  </si>
  <si>
    <t>11T300BLGE</t>
  </si>
  <si>
    <t>11UD000HGE</t>
  </si>
  <si>
    <t>11NA0005GE</t>
  </si>
  <si>
    <t>Multi-Touch; WLAN, Liftable Monitor Stand</t>
  </si>
  <si>
    <t>Non-Touch; Liftable Monitor Stand, WLAN</t>
  </si>
  <si>
    <t>Non-Touch; Monitor Stand, WLAN</t>
  </si>
  <si>
    <t>ODD; WLAN, vPro</t>
  </si>
  <si>
    <t>ODD, DASH 1.2</t>
  </si>
  <si>
    <t>ODD, WLAN, vPro</t>
  </si>
  <si>
    <t>WLAN, additional Serial Port + USB-C 2.0</t>
  </si>
  <si>
    <t>WLAN, additional USB-C 2.0 Port</t>
  </si>
  <si>
    <t>WLAN, additional USB-C 2.0 Port, vPro</t>
  </si>
  <si>
    <t>M90q Gen 4</t>
  </si>
  <si>
    <t>WLAN, additional Serial + Display 1.2 Port, VESA Mount, vPro</t>
  </si>
  <si>
    <t>neo30a-24 Gen 4</t>
  </si>
  <si>
    <t>neo50a-24 Gen 4</t>
  </si>
  <si>
    <t>neo30a-27 Gen 4</t>
  </si>
  <si>
    <t>12K00013</t>
  </si>
  <si>
    <t>12K90026</t>
  </si>
  <si>
    <t>12K0000A</t>
  </si>
  <si>
    <r>
      <rPr>
        <b/>
        <sz val="8"/>
        <rFont val="Arial"/>
        <family val="2"/>
      </rPr>
      <t xml:space="preserve"> 8GB</t>
    </r>
    <r>
      <rPr>
        <sz val="8"/>
        <rFont val="Arial"/>
        <family val="2"/>
      </rPr>
      <t xml:space="preserve"> SO-DIMM DDR5-5200
(1/2 slots free)</t>
    </r>
  </si>
  <si>
    <t>AIO-23,8" multi-touch</t>
  </si>
  <si>
    <t xml:space="preserve">474.1 x 207.5 x 613.1 mm </t>
  </si>
  <si>
    <r>
      <rPr>
        <b/>
        <sz val="8"/>
        <rFont val="Arial"/>
        <family val="2"/>
      </rPr>
      <t xml:space="preserve">Intel Core i5-13420H
</t>
    </r>
    <r>
      <rPr>
        <sz val="8"/>
        <rFont val="Arial"/>
        <family val="2"/>
      </rPr>
      <t>8C (4P + 4E) / 12T, P-core 2.1 / 4.6GHz, E-core 1.5 / 3.4GHz, 12MB</t>
    </r>
  </si>
  <si>
    <r>
      <rPr>
        <b/>
        <sz val="8"/>
        <rFont val="Arial"/>
        <family val="2"/>
      </rPr>
      <t xml:space="preserve">Intel Core i5-13420H
</t>
    </r>
    <r>
      <rPr>
        <sz val="8"/>
        <rFont val="Arial"/>
        <family val="2"/>
      </rPr>
      <t>(8C(4P + 4E) / 12T, P-core 2.1 / 4.6GHz, E-core 1.5 / 3.4GHz, 12MB)</t>
    </r>
  </si>
  <si>
    <r>
      <rPr>
        <b/>
        <sz val="8"/>
        <rFont val="Arial"/>
        <family val="2"/>
      </rPr>
      <t>Intel Core i7-13620H</t>
    </r>
    <r>
      <rPr>
        <sz val="8"/>
        <rFont val="Arial"/>
        <family val="2"/>
      </rPr>
      <t xml:space="preserve"> 
(10C (6P + 4E) / 16T, P-core 2.4 / 4.9GHz, E-core 1.8 / 3.6GHz, 24MB)</t>
    </r>
  </si>
  <si>
    <t>12JV0013</t>
  </si>
  <si>
    <t>12JV000K</t>
  </si>
  <si>
    <t>zum Online-Datenblatt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</si>
  <si>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(1/2 slots free)</t>
    </r>
  </si>
  <si>
    <t>Integrated Intel® UHD Graphics</t>
  </si>
  <si>
    <t>541 x 220 x 380.5-480.5 mm</t>
  </si>
  <si>
    <t>6,6 KG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</si>
  <si>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
(1/2 slots free)</t>
    </r>
  </si>
  <si>
    <r>
      <rPr>
        <b/>
        <sz val="8"/>
        <rFont val="Arial"/>
        <family val="2"/>
      </rPr>
      <t>Intel Core i5-13500H</t>
    </r>
    <r>
      <rPr>
        <sz val="8"/>
        <rFont val="Arial"/>
        <family val="2"/>
      </rPr>
      <t xml:space="preserve">
12C (4P + 8E) / 16T, P-core 2.6 / 4.7GHz, E-core 1.9 / 3.5GHz, 18MB</t>
    </r>
  </si>
  <si>
    <r>
      <rPr>
        <b/>
        <sz val="8"/>
        <rFont val="Arial"/>
        <family val="2"/>
      </rPr>
      <t>Intel Core i5-13420H</t>
    </r>
    <r>
      <rPr>
        <sz val="8"/>
        <rFont val="Arial"/>
        <family val="2"/>
      </rPr>
      <t xml:space="preserve">
8C (4P + 4E) / 12T, P-core 2.1 / 4.6GHz, E-core 1.5 / 3.4GHz, 12MB</t>
    </r>
  </si>
  <si>
    <r>
      <rPr>
        <b/>
        <sz val="8"/>
        <rFont val="Arial"/>
        <family val="2"/>
      </rPr>
      <t>Intel Core i5-12450H</t>
    </r>
    <r>
      <rPr>
        <sz val="8"/>
        <rFont val="Arial"/>
        <family val="2"/>
      </rPr>
      <t xml:space="preserve">
8C (4P + 4E) / 12T, P-core 2.0 / 4.4GHz, E-core 1.5 / 3.3GHz, 12MB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</si>
  <si>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DDR5-4800
(1/2 slots free)</t>
    </r>
  </si>
  <si>
    <t>neo 50s Gen4</t>
  </si>
  <si>
    <t>neo 50t Gen4</t>
  </si>
  <si>
    <t>12JH000H</t>
  </si>
  <si>
    <t>12JH000P</t>
  </si>
  <si>
    <t>12JD000X</t>
  </si>
  <si>
    <t>12JD002Q</t>
  </si>
  <si>
    <t>Kensington Security Slot, 3 x 7 mm
Padlock Loop</t>
  </si>
  <si>
    <t>Intel B760</t>
  </si>
  <si>
    <t>1x HDMI 1.4b
1x DisplayPort 1.4
1x VGA
1x Ethernet (RJ-45)
1x headphone (3.5mm)
1x serial (9-pin)</t>
  </si>
  <si>
    <t>1x USB-C 3.2 Gen 1
2x USB 3.2 Gen 1
2x USB 3.2 Gen 2
4x USB 2.0</t>
  </si>
  <si>
    <t>145 x 294 x 340 mm, 13,6l</t>
  </si>
  <si>
    <t>5,5 KG</t>
  </si>
  <si>
    <t>1x USB-C 3.2 Gen 1 
2x USB 3.2 Gen 1
2x USB 3.2 Gen 2
4x USB 2.0</t>
  </si>
  <si>
    <r>
      <rPr>
        <b/>
        <sz val="8"/>
        <rFont val="Arial"/>
        <family val="2"/>
      </rPr>
      <t>Intel Core i5-13400</t>
    </r>
    <r>
      <rPr>
        <sz val="8"/>
        <rFont val="Arial"/>
        <family val="2"/>
      </rPr>
      <t xml:space="preserve">
10C (6P + 4E) / 16T, P-core 2.5 / 4.6GHz, E-core 1.8 / 3.3GHz, 20MB</t>
    </r>
  </si>
  <si>
    <r>
      <rPr>
        <b/>
        <sz val="8"/>
        <rFont val="Arial"/>
        <family val="2"/>
      </rPr>
      <t xml:space="preserve">Intel Core i3-13100
</t>
    </r>
    <r>
      <rPr>
        <sz val="8"/>
        <rFont val="Arial"/>
        <family val="2"/>
      </rPr>
      <t>(4C (4P + 0E) / 8T, P-core 3.4 / 4.5GHz, 12MB)</t>
    </r>
  </si>
  <si>
    <r>
      <rPr>
        <b/>
        <sz val="8"/>
        <rFont val="Arial"/>
        <family val="2"/>
      </rPr>
      <t>Intel Core i5-13400</t>
    </r>
    <r>
      <rPr>
        <sz val="8"/>
        <rFont val="Arial"/>
        <family val="2"/>
      </rPr>
      <t xml:space="preserve">
(10C (6P + 4E) / 16T, P-core 2.5 / 4.6GHz, E-core 1.8 / 3.3GHz, 20MB)</t>
    </r>
  </si>
  <si>
    <r>
      <rPr>
        <b/>
        <sz val="8"/>
        <rFont val="Arial"/>
        <family val="2"/>
      </rPr>
      <t>Intel Core i3-13100</t>
    </r>
    <r>
      <rPr>
        <sz val="8"/>
        <rFont val="Arial"/>
        <family val="2"/>
      </rPr>
      <t xml:space="preserve">
 (4C (4P + 0E) / 8T, P-core 3.4 / 4.5GHz, 12MB)</t>
    </r>
  </si>
  <si>
    <t>M70s Gen4</t>
  </si>
  <si>
    <t>M70t Gen4</t>
  </si>
  <si>
    <t>12DT000G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</si>
  <si>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Value NVMe Opal 2.0</t>
    </r>
  </si>
  <si>
    <t>vPro Enterprise</t>
  </si>
  <si>
    <t>12DT000B</t>
  </si>
  <si>
    <r>
      <rPr>
        <b/>
        <sz val="8"/>
        <rFont val="Arial"/>
        <family val="2"/>
      </rPr>
      <t>Intel Core i7-13700
(</t>
    </r>
    <r>
      <rPr>
        <sz val="8"/>
        <rFont val="Arial"/>
        <family val="2"/>
      </rPr>
      <t>16C (8P + 8E) / 24T, Max Turbo up to 5.2GHz, P-core 2.1 / 5.1GHz, E-core 1.5 / 4.1GHz, 30MB)</t>
    </r>
  </si>
  <si>
    <t>11R8004R</t>
  </si>
  <si>
    <r>
      <rPr>
        <b/>
        <sz val="8"/>
        <rFont val="Arial"/>
        <family val="2"/>
      </rPr>
      <t xml:space="preserve">16GB </t>
    </r>
    <r>
      <rPr>
        <sz val="8"/>
        <rFont val="Arial"/>
        <family val="2"/>
      </rPr>
      <t>UDIMM DDR4-3200
(3/4 slots free), max 128GB</t>
    </r>
  </si>
  <si>
    <t>R5 • 16GB • 512GB SSD • W11P</t>
  </si>
  <si>
    <t>1x HDMI® 2.1 TMDS
2x DisplayPort™ 1.4a
1x Ethernet (RJ-45)
1x card reader</t>
  </si>
  <si>
    <r>
      <rPr>
        <b/>
        <sz val="8"/>
        <rFont val="Arial"/>
        <family val="2"/>
      </rPr>
      <t xml:space="preserve">Intel Core i5-13400
</t>
    </r>
    <r>
      <rPr>
        <sz val="8"/>
        <rFont val="Arial"/>
        <family val="2"/>
      </rPr>
      <t>(10C (6P + 4E) / 16T, P-core 2.5 / 4.6GHz, E-core 1.8 / 3.3GHz, 20MB)</t>
    </r>
  </si>
  <si>
    <r>
      <rPr>
        <b/>
        <sz val="8"/>
        <rFont val="Arial"/>
        <family val="2"/>
      </rPr>
      <t xml:space="preserve">Intel Core i5-12400
</t>
    </r>
    <r>
      <rPr>
        <sz val="8"/>
        <rFont val="Arial"/>
        <family val="2"/>
      </rPr>
      <t>(6C (6P + 0E) / 12T, P-core 2.5 / 4.4GHz, 18MB)</t>
    </r>
  </si>
  <si>
    <t>12DR0011</t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</si>
  <si>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
(16C (8P + 8E) / 24T, Max Turbo up to 5.2GHz, P-core 2.1 / 5.1GHz, E-core 1.5 / 4.1GHz, 30MB)</t>
    </r>
  </si>
  <si>
    <t>1x HDMI 2.1 TMDS
2x DisplayPort 1.4a
1x Ethernet (RJ-45)
1x card reader</t>
  </si>
  <si>
    <t>12DR000E</t>
  </si>
  <si>
    <t>12DL000P</t>
  </si>
  <si>
    <t>M70q Gen4</t>
  </si>
  <si>
    <t>Intel Q670 chipset</t>
  </si>
  <si>
    <t>8GB SO-DIMM DDR4-3200
(1/2 slots free), max 64GB</t>
  </si>
  <si>
    <t>Toolless chassis screw</t>
  </si>
  <si>
    <t>Discrete Trusted Platform Module 2.0
Security slot, individual USB port disablement
Smart USB Protection, self-healing BIOS
Chassis Intrusion switch</t>
  </si>
  <si>
    <t>Realtek RTL8125BGS, 1x RJ-45,</t>
  </si>
  <si>
    <t>2x USB3.2 Gen2 + 1x USB3.2 Type C (f)
2x USB3.2 Gen2 + 1x USB3.2 Gen1+ 1xUSB2.0 (r)</t>
  </si>
  <si>
    <t>Audio Ports (1xmicrophone/ headphone combo), Internal Speaker</t>
  </si>
  <si>
    <t>1x 2.5" Internal Bay</t>
  </si>
  <si>
    <t>128GB SSD M.2 2242 PCIe 3.0x4 NVMe</t>
  </si>
  <si>
    <t>2x Display Port 1.4a, 1x HDMI 2.1 TMDS,  1x Ethernet</t>
  </si>
  <si>
    <t>12E3004H</t>
  </si>
  <si>
    <t>i3 • 8GB • 128GB SSD • no OS</t>
  </si>
  <si>
    <r>
      <rPr>
        <b/>
        <sz val="8"/>
        <rFont val="Arial"/>
        <family val="2"/>
      </rPr>
      <t>Intel Core i3-13100T</t>
    </r>
    <r>
      <rPr>
        <sz val="8"/>
        <rFont val="Arial"/>
        <family val="2"/>
      </rPr>
      <t xml:space="preserve">
(4C (4P + 0E) / 8T, P-core 2.5 / 4.2GHz, 12MB)</t>
    </r>
  </si>
  <si>
    <t>1x HDMI 2.1 TMDS
1x DisplayPort 1.4a
1x Ethernet (RJ-45)
1x serial
1x USB-C 2.0</t>
  </si>
  <si>
    <t>12E3004G</t>
  </si>
  <si>
    <r>
      <rPr>
        <b/>
        <sz val="8"/>
        <rFont val="Arial"/>
        <family val="2"/>
      </rPr>
      <t xml:space="preserve">Intel Core i5-13400T
</t>
    </r>
    <r>
      <rPr>
        <sz val="8"/>
        <rFont val="Arial"/>
        <family val="2"/>
      </rPr>
      <t>(10C (6P + 4E) / 16T, P-core 1.3 / 4.4GHz, E-core 1.0 / 3.0GHz, 20MB)</t>
    </r>
  </si>
  <si>
    <t>135W 90% Adapter</t>
  </si>
  <si>
    <t>1x HDMI 2.1 TMDS
1x DisplayPort 1.4a
1x Ethernet (RJ-45)
1x USB-C 2.0</t>
  </si>
  <si>
    <t>12E3004R</t>
  </si>
  <si>
    <t>Intel Core i5-13400T
(10C (6P + 4E) / 16T, P-core 1.3 / 4.4GHz, E-core 1.0 / 3.0GHz, 20MB)</t>
  </si>
  <si>
    <r>
      <t>256GB SSD</t>
    </r>
    <r>
      <rPr>
        <sz val="8"/>
        <rFont val="Arial"/>
        <family val="2"/>
      </rPr>
      <t xml:space="preserve"> M.2 2280 PCIe 4.0x4 NVMe Opal 2.0</t>
    </r>
  </si>
  <si>
    <t xml:space="preserve">1x HDMI 2.1 TMDS
1x DisplayPort 1.4
1x Ethernet (RJ-45)
1x DP
</t>
  </si>
  <si>
    <t xml:space="preserve">	
0197532809826</t>
  </si>
  <si>
    <t>12E3004L</t>
  </si>
  <si>
    <r>
      <rPr>
        <b/>
        <sz val="8"/>
        <rFont val="Arial"/>
        <family val="2"/>
      </rPr>
      <t>Intel Core i5-13400T</t>
    </r>
    <r>
      <rPr>
        <sz val="8"/>
        <rFont val="Arial"/>
        <family val="2"/>
      </rPr>
      <t xml:space="preserve">
(10C (6P + 4E) / 16T, P-core 1.3 / 4.4GHz, E-core 1.0 / 3.0GHz, 20MB)</t>
    </r>
  </si>
  <si>
    <t xml:space="preserve">Toolless chassis screw
</t>
  </si>
  <si>
    <t>1x HDMI 2.1 TMDS
1x DisplayPort 1.4a
1x Ethernet (RJ-45)
1x Serial
1x USB-C 2.0</t>
  </si>
  <si>
    <r>
      <rPr>
        <b/>
        <sz val="8"/>
        <rFont val="Arial"/>
        <family val="2"/>
      </rPr>
      <t>Intel Core i5-13500T</t>
    </r>
    <r>
      <rPr>
        <sz val="8"/>
        <rFont val="Arial"/>
        <family val="2"/>
      </rPr>
      <t xml:space="preserve">
(14C (6P + 8E) / 20T, P-core 1.6 / 4.6GHz, E-core 1.2 / 3.2GHz, 24MB)</t>
    </r>
  </si>
  <si>
    <r>
      <rPr>
        <b/>
        <sz val="8"/>
        <rFont val="Arial"/>
        <family val="2"/>
      </rPr>
      <t>Intel Core i7-13700T
(</t>
    </r>
    <r>
      <rPr>
        <sz val="8"/>
        <rFont val="Arial"/>
        <family val="2"/>
      </rPr>
      <t>16C (8P + 8E) / 24T, Max Turbo up to 4.9GHz, P-core 1.4 / 4.8GHz, E-core 1.0 / 3.6GHz, 30MB)</t>
    </r>
  </si>
  <si>
    <t>Audio Ports (1xmicrophone/ headphone combo), 2Wx1 Speaker Premium</t>
  </si>
  <si>
    <t>1x HDMI 2.1 TMDS
1x DisplayPort 1.4a
1x Ethernet (RJ-45)
1x Serial
1x DP 
1x serial</t>
  </si>
  <si>
    <t>M90q Gen4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</si>
  <si>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DDR4-3200
(1/2 slots free), max 64 GB</t>
    </r>
  </si>
  <si>
    <t>Intel AX211 Wi-Fi 6E, 2x2 + BT5.2</t>
  </si>
  <si>
    <t>4x USB 3.2 Gen 2
1x USB-C 3.2 Gen 1
1x USB 2.0</t>
  </si>
  <si>
    <t>Two M.2 slots (one for WLAN, one for SSD)</t>
  </si>
  <si>
    <r>
      <t xml:space="preserve">Intel Core i5-13500T
</t>
    </r>
    <r>
      <rPr>
        <sz val="8"/>
        <rFont val="Arial"/>
        <family val="2"/>
      </rPr>
      <t>(14C (6P + 8E) / 20T, P-core 1.6 / 4.6GHz, E-core 1.2 / 3.2GHz, 24MB)</t>
    </r>
  </si>
  <si>
    <t xml:space="preserve">	135W 90% Adapter</t>
  </si>
  <si>
    <r>
      <t xml:space="preserve">256GB SSD </t>
    </r>
    <r>
      <rPr>
        <sz val="8"/>
        <rFont val="Arial"/>
        <family val="2"/>
      </rPr>
      <t>M.2 2280 PCIe 4.0x4 NVMe Opal 2.0</t>
    </r>
  </si>
  <si>
    <t>12E3004J</t>
  </si>
  <si>
    <r>
      <rPr>
        <b/>
        <sz val="8"/>
        <rFont val="Arial"/>
        <family val="2"/>
      </rPr>
      <t xml:space="preserve">Intel Core i3-13100T
</t>
    </r>
    <r>
      <rPr>
        <sz val="8"/>
        <rFont val="Arial"/>
        <family val="2"/>
      </rPr>
      <t>(4C (4P + 0E) / 8T, P-core 2.5 / 4.2GHz, 12MB)</t>
    </r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</si>
  <si>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SO-DIMM DDR5-5600
(1/2 slots free), max 64GB</t>
    </r>
  </si>
  <si>
    <r>
      <rPr>
        <b/>
        <sz val="8"/>
        <rFont val="Arial"/>
        <family val="2"/>
      </rPr>
      <t xml:space="preserve">Intel Core i9-13900
</t>
    </r>
    <r>
      <rPr>
        <sz val="8"/>
        <rFont val="Arial"/>
        <family val="2"/>
      </rPr>
      <t>24C (8P + 16E) / 32T, Max Turbo up to 5.6GHz, P-core 2.0 / 5.2GHz, E-core 1.5 / 4.2GHz, 36MB</t>
    </r>
  </si>
  <si>
    <t>12EH000H</t>
  </si>
  <si>
    <t>12E3004N</t>
  </si>
  <si>
    <t>12E3004K</t>
  </si>
  <si>
    <t>12E3004F</t>
  </si>
  <si>
    <t>ThinkCentre M Mainstream</t>
  </si>
  <si>
    <t>SSD</t>
  </si>
  <si>
    <t>System
Management</t>
  </si>
  <si>
    <t>non-Vpro</t>
  </si>
  <si>
    <t>1x HDMI 2.1 TMDS
1x DisplayPort 1.4a
1x Ethernet (RJ-45)
1xUSB-C 2.0</t>
  </si>
  <si>
    <t>CQ1-2024 Portfolio - T1</t>
  </si>
  <si>
    <t>CQ1 2024 Portfolio - T1</t>
  </si>
  <si>
    <r>
      <t xml:space="preserve">Commercial Desktop Topseller </t>
    </r>
    <r>
      <rPr>
        <sz val="10"/>
        <color theme="1" tint="0.34998626667073579"/>
        <rFont val="Arial"/>
        <family val="2"/>
      </rPr>
      <t>LINE-UP C#70</t>
    </r>
  </si>
  <si>
    <t>12K0000XGE</t>
  </si>
  <si>
    <t>12LJ0000GE</t>
  </si>
  <si>
    <t xml:space="preserve">Win 10 IoT </t>
  </si>
  <si>
    <t>Cel 7305</t>
  </si>
  <si>
    <t>Neo 50q Gen 4</t>
  </si>
  <si>
    <t>1.11 KG</t>
  </si>
  <si>
    <r>
      <rPr>
        <b/>
        <sz val="8"/>
        <rFont val="Arial"/>
        <family val="2"/>
      </rPr>
      <t xml:space="preserve">Intel Celeron 7305
</t>
    </r>
    <r>
      <rPr>
        <sz val="8"/>
        <rFont val="Arial"/>
        <family val="2"/>
      </rPr>
      <t xml:space="preserve"> 5C (1P + 4E) / 6T, P-core 1.1GHz, E-core 0.9GHz, 8MB</t>
    </r>
  </si>
  <si>
    <t>1Y Onsite from 1Y Depot WHB (CPN)</t>
  </si>
  <si>
    <t>12LJ0000</t>
  </si>
  <si>
    <t>Windows 10 IoT</t>
  </si>
  <si>
    <t>Celeron • 8GB • 256GB SSD • Win10 IoT</t>
  </si>
  <si>
    <t>Neo 50q Gen4 TC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</si>
  <si>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(no slot free)</t>
    </r>
  </si>
  <si>
    <t>1x M.2 slot for SSD</t>
  </si>
  <si>
    <t>1YR Carry-In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</si>
  <si>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UDIMM DDR4-3200
(1/2 slots free), max 64 GB</t>
    </r>
  </si>
  <si>
    <t xml:space="preserve">IGEL License PNs can be found in the service selection guide 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</si>
  <si>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29.02.2024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</si>
  <si>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ThinkCentre Neo AIO 27"</t>
  </si>
  <si>
    <t>ThinkCentre Neo AIO 24"</t>
  </si>
  <si>
    <t>ThinkCentre M AIO 24"</t>
  </si>
  <si>
    <t>neo 50t Gen 3</t>
  </si>
  <si>
    <t>neo 70t Gen 3</t>
  </si>
  <si>
    <t>12LN001EGE</t>
  </si>
  <si>
    <t>12K0000X</t>
  </si>
  <si>
    <r>
      <rPr>
        <b/>
        <sz val="8"/>
        <rFont val="Arial"/>
        <family val="2"/>
      </rPr>
      <t>Intel Core i7-13620H</t>
    </r>
    <r>
      <rPr>
        <sz val="8"/>
        <rFont val="Arial"/>
        <family val="2"/>
      </rPr>
      <t xml:space="preserve">
10C(6P+4E)/16T, P-core 2.4/4.9GHz, E-core 1.8 / 3.6GHz, 24MB</t>
    </r>
  </si>
  <si>
    <r>
      <rPr>
        <b/>
        <sz val="8"/>
        <rFont val="Arial"/>
        <family val="2"/>
      </rPr>
      <t xml:space="preserve">512GB </t>
    </r>
    <r>
      <rPr>
        <sz val="8"/>
        <rFont val="Arial"/>
        <family val="2"/>
      </rPr>
      <t>SSD M.2 2280 PCIe 4.0x4 NVMe Opal 2.0</t>
    </r>
  </si>
  <si>
    <r>
      <rPr>
        <b/>
        <sz val="8"/>
        <rFont val="Arial"/>
        <family val="2"/>
      </rPr>
      <t xml:space="preserve">23.8" FHD </t>
    </r>
    <r>
      <rPr>
        <sz val="8"/>
        <rFont val="Arial"/>
        <family val="2"/>
      </rPr>
      <t>(1920x1080) IPS 250nits Anti-glare, 72% NTSC</t>
    </r>
  </si>
  <si>
    <t>12LN001E</t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</si>
  <si>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DDR4-3200
(1/2 slots free)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</si>
  <si>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(no slots free)</t>
    </r>
  </si>
  <si>
    <r>
      <rPr>
        <b/>
        <sz val="8"/>
        <rFont val="Arial"/>
        <family val="2"/>
      </rPr>
      <t xml:space="preserve">512GB SSD </t>
    </r>
    <r>
      <rPr>
        <sz val="8"/>
        <rFont val="Arial"/>
        <family val="2"/>
      </rPr>
      <t>M.2 2280 PCIe 4.0x4 NVMe Opal 2.0</t>
    </r>
  </si>
  <si>
    <t>179 x 182.9 x 36.5 mm</t>
  </si>
  <si>
    <t>i5 • 16GB • 512GB SSD • Win11P</t>
  </si>
  <si>
    <t>ThinkCentre Neo Tiny</t>
  </si>
  <si>
    <t>Februar Promotion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</si>
</sst>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164" formatCode="&quot;€&quot;#,##0_);[Red]\(&quot;€&quot;#,##0\)"/>
    <numFmt numFmtId="165" formatCode="_(* #,##0_);_(* \(#,##0\);_(* &quot;-&quot;_);_(@_)"/>
    <numFmt numFmtId="166" formatCode="_(* #,##0.00_);_(* \(#,##0.00\);_(* &quot;-&quot;??_);_(@_)"/>
    <numFmt numFmtId="167" formatCode="&quot;$&quot;#,##0_);[Red]\(&quot;$&quot;#,##0\)"/>
    <numFmt numFmtId="168" formatCode="&quot;$&quot;#,##0.00_);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€&quot;"/>
    <numFmt numFmtId="172" formatCode="[$-409]mmmmm\-yy;@"/>
    <numFmt numFmtId="173" formatCode="[$$ ]#,##0"/>
    <numFmt numFmtId="174" formatCode="[$€-2]\ #,##0.00_);[Red]\([$€-2]\ #,##0.00\)"/>
    <numFmt numFmtId="175" formatCode="_-&quot;$&quot;* #,##0.00_-;\-&quot;$&quot;* #,##0.00_-;_-&quot;$&quot;* &quot;-&quot;??_-;_-@_-"/>
    <numFmt numFmtId="176" formatCode="_ * #,##0.00_ ;_ * \-#,##0.00_ ;_ * &quot;-&quot;??_ ;_ @_ "/>
    <numFmt numFmtId="177" formatCode="[$-F800]dddd\,\ mmmm\ dd\,\ yyyy"/>
    <numFmt numFmtId="178" formatCode="[$-409]mmm\-yy;@"/>
    <numFmt numFmtId="179" formatCode="0.0000%"/>
    <numFmt numFmtId="180" formatCode="0.00_)"/>
    <numFmt numFmtId="181" formatCode="_-&quot;$&quot;* #,##0_-;\-&quot;$&quot;* #,##0_-;_-&quot;$&quot;* &quot;-&quot;_-;_-@_-"/>
    <numFmt numFmtId="182" formatCode="&quot;$&quot;#,##0.0000_);\(&quot;$&quot;#,##0.0000\)"/>
    <numFmt numFmtId="183" formatCode="_ * #,##0_ ;_ * &quot;\&quot;&quot;\&quot;&quot;\&quot;\-#,##0_ ;_ * &quot;-&quot;_ ;_ @_ "/>
    <numFmt numFmtId="184" formatCode="0###"/>
    <numFmt numFmtId="185" formatCode="&quot;On&quot;;&quot;On&quot;;&quot;Off&quot;"/>
    <numFmt numFmtId="186" formatCode="&quot;$&quot;#,##0;\-&quot;$&quot;#,##0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_ * #,##0_ ;_ * \-#,##0_ ;_ * &quot;-&quot;_ ;_ @_ "/>
    <numFmt numFmtId="194" formatCode="_(#,##0.00_);_(\(#,##0.00\);_(&quot;-&quot;??_);_(@_)"/>
    <numFmt numFmtId="195" formatCode="#,##0;&quot;\&quot;&quot;\&quot;&quot;\&quot;&quot;\&quot;\(#,##0&quot;\&quot;&quot;\&quot;&quot;\&quot;&quot;\&quot;\)"/>
    <numFmt numFmtId="196" formatCode="&quot;\&quot;#,##0;&quot;\&quot;&quot;\&quot;&quot;\&quot;&quot;\&quot;\-#,##0"/>
    <numFmt numFmtId="197" formatCode="&quot;\&quot;&quot;\&quot;&quot;\&quot;&quot;\&quot;\$#,##0.00;&quot;\&quot;&quot;\&quot;&quot;\&quot;&quot;\&quot;\(&quot;\&quot;&quot;\&quot;&quot;\&quot;&quot;\&quot;\$#,##0.00&quot;\&quot;&quot;\&quot;&quot;\&quot;&quot;\&quot;\)"/>
    <numFmt numFmtId="198" formatCode="#,##0.00;[Red]\(#,##0.00\)"/>
    <numFmt numFmtId="199" formatCode="&quot;\&quot;&quot;\&quot;&quot;\&quot;&quot;\&quot;\$#,##0;&quot;\&quot;&quot;\&quot;&quot;\&quot;&quot;\&quot;\(&quot;\&quot;&quot;\&quot;&quot;\&quot;&quot;\&quot;\$#,##0&quot;\&quot;&quot;\&quot;&quot;\&quot;&quot;\&quot;\)"/>
    <numFmt numFmtId="200" formatCode="_-[$€]* #,##0.00_-;\-[$€]* #,##0.00_-;_-[$€]* &quot;-&quot;??_-;_-@_-"/>
    <numFmt numFmtId="201" formatCode="&quot;$&quot;#,##0.00_);&quot;\&quot;&quot;\&quot;&quot;\&quot;&quot;\&quot;&quot;\&quot;\(&quot;$&quot;#,##0.00&quot;\&quot;&quot;\&quot;&quot;\&quot;&quot;\&quot;&quot;\&quot;\)"/>
    <numFmt numFmtId="202" formatCode="_(* #,##0.0_);_(* &quot;\&quot;&quot;\&quot;&quot;\&quot;&quot;\&quot;\(#,##0.0&quot;\&quot;&quot;\&quot;&quot;\&quot;&quot;\&quot;\);_(* &quot;-&quot;_);_(@_)"/>
    <numFmt numFmtId="203" formatCode="####0.0000"/>
    <numFmt numFmtId="204" formatCode="_(* #,##0.0_);_(* \(#,##0.0\);_(* &quot;-&quot;??_);_(@_)"/>
    <numFmt numFmtId="205" formatCode="000000000"/>
    <numFmt numFmtId="206" formatCode="&quot;L.&quot;\ #,##0.00;[Red]\-&quot;L.&quot;\ #,##0.00"/>
    <numFmt numFmtId="207" formatCode="mmm\ dd\.\ yyyy"/>
    <numFmt numFmtId="208" formatCode="_(* #,##0_);_(* \(#,##0\);_(* &quot;-&quot;??_);_(@_)"/>
    <numFmt numFmtId="209" formatCode="&quot;L.&quot;\ #,##0.00;\-&quot;L.&quot;\ #,##0.00"/>
    <numFmt numFmtId="210" formatCode="mmm"/>
    <numFmt numFmtId="211" formatCode="\60\4\7\:"/>
    <numFmt numFmtId="212" formatCode="mm/dd/yy"/>
    <numFmt numFmtId="213" formatCode="#,##0.00\ &quot;F&quot;;[Red]\-#,##0.00\ &quot;F&quot;"/>
    <numFmt numFmtId="214" formatCode="&quot;fl&quot;#,##0.00_);[Red]\(&quot;fl&quot;#,##0.00\)"/>
    <numFmt numFmtId="215" formatCode="_(&quot;fl&quot;* #,##0_);_(&quot;fl&quot;* \(#,##0\);_(&quot;fl&quot;* &quot;-&quot;_);_(@_)"/>
    <numFmt numFmtId="216" formatCode="#,##0.0000_);\(#,##0.0000\);"/>
    <numFmt numFmtId="217" formatCode="&quot;\&quot;#,##0;[Red]&quot;\&quot;&quot;\&quot;\-#,##0"/>
    <numFmt numFmtId="218" formatCode="&quot;\&quot;#,##0.00;[Red]&quot;\&quot;&quot;\&quot;&quot;\&quot;&quot;\&quot;&quot;\&quot;&quot;\&quot;\-#,##0.00"/>
    <numFmt numFmtId="219" formatCode="&quot;\&quot;#,##0;[Red]&quot;\&quot;\-#,##0"/>
    <numFmt numFmtId="220" formatCode="[$-409]d\-mmm\-yy;@"/>
    <numFmt numFmtId="221" formatCode="d\-mmm\-yy;@"/>
    <numFmt numFmtId="222" formatCode="_ &quot;¥&quot;* #,##0.00_ ;_ &quot;¥&quot;* \-#,##0.00_ ;_ &quot;¥&quot;* &quot;-&quot;??_ ;_ @_ "/>
    <numFmt numFmtId="223" formatCode="[$-409]mmm/yy;@"/>
    <numFmt numFmtId="224" formatCode="0000000000000"/>
  </numFmts>
  <fonts count="2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11"/>
      <color theme="1"/>
      <name val="Calibri"/>
      <family val="2"/>
    </font>
    <font>
      <sz val="8"/>
      <color theme="1" tint="0.499984740745262"/>
      <name val="Arial"/>
      <family val="2"/>
    </font>
    <font>
      <sz val="8"/>
      <color rgb="FF000000"/>
      <name val="Arial"/>
      <family val="2"/>
    </font>
    <font>
      <b/>
      <sz val="8"/>
      <color theme="1" tint="0.499984740745262"/>
      <name val="Arial"/>
      <family val="2"/>
    </font>
    <font>
      <sz val="8"/>
      <color rgb="FF9C6500"/>
      <name val="Arial"/>
      <family val="2"/>
    </font>
    <font>
      <sz val="8"/>
      <color theme="0" tint="-0.249977111117893"/>
      <name val="Arial"/>
      <family val="2"/>
    </font>
    <font>
      <sz val="8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0"/>
      <name val="Arial"/>
      <family val="2"/>
    </font>
    <font>
      <b/>
      <sz val="8"/>
      <color rgb="FF00B050"/>
      <name val="Arial"/>
      <family val="2"/>
    </font>
    <font>
      <b/>
      <sz val="12"/>
      <color rgb="FF3E8DDD"/>
      <name val="Arial"/>
      <family val="2"/>
    </font>
    <font>
      <b/>
      <sz val="8"/>
      <color rgb="FF454545"/>
      <name val="Arial"/>
      <family val="2"/>
    </font>
    <font>
      <b/>
      <sz val="12"/>
      <color rgb="FF454545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rgb="FF6ABF4A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sz val="9"/>
      <color rgb="FF6F7170"/>
      <name val="Arial"/>
      <family val="2"/>
    </font>
    <font>
      <b/>
      <sz val="12"/>
      <color theme="4" tint="-0.249977111117893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b/>
      <sz val="9"/>
      <color rgb="FF000000"/>
      <name val="Calibri"/>
      <family val="2"/>
    </font>
    <font>
      <sz val="18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sz val="8"/>
      <color rgb="FF454545"/>
      <name val="Arial"/>
      <family val="2"/>
    </font>
    <font>
      <sz val="8"/>
      <color theme="0" tint="-0.34998626667073579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/>
      </left>
      <right/>
      <top/>
      <bottom/>
      <diagonal/>
    </border>
    <border>
      <left style="thin">
        <color rgb="FFE3E3E3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rgb="FFE3E3E3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rgb="FFD9D8D6"/>
      </right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E3E3E3"/>
      </left>
      <right/>
      <top style="thin">
        <color theme="0" tint="-4.9989318521683403E-2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rgb="FFE3E3E3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theme="0" tint="-4.9989318521683403E-2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/>
      <right/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rgb="FFD9D8D6"/>
      </left>
      <right/>
      <top style="thin">
        <color rgb="FFEAEAEA"/>
      </top>
      <bottom style="thin">
        <color rgb="FFEAEAEA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medium">
        <color rgb="FF00B050"/>
      </right>
      <top/>
      <bottom/>
      <diagonal/>
    </border>
    <border>
      <left style="thin">
        <color theme="0" tint="-4.9989318521683403E-2"/>
      </left>
      <right style="thin">
        <color rgb="FFD9D8D6"/>
      </right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medium">
        <color rgb="FFFF0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thin">
        <color theme="0" tint="-4.9989318521683403E-2"/>
      </bottom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FFC000"/>
      </left>
      <right style="medium">
        <color rgb="FFFFC000"/>
      </right>
      <top/>
      <bottom style="thin">
        <color theme="0" tint="-4.9989318521683403E-2"/>
      </bottom>
      <diagonal/>
    </border>
    <border>
      <left/>
      <right style="medium">
        <color rgb="FFFFC000"/>
      </right>
      <top style="thin">
        <color theme="0"/>
      </top>
      <bottom style="thin">
        <color theme="0" tint="-4.9989318521683403E-2"/>
      </bottom>
      <diagonal/>
    </border>
    <border>
      <left style="medium">
        <color rgb="FFFFC000"/>
      </left>
      <right/>
      <top/>
      <bottom/>
      <diagonal/>
    </border>
    <border>
      <left style="medium">
        <color rgb="FFFF0000"/>
      </left>
      <right style="medium">
        <color rgb="FFFFC000"/>
      </right>
      <top/>
      <bottom/>
      <diagonal/>
    </border>
    <border>
      <left style="medium">
        <color rgb="FFFFC000"/>
      </left>
      <right style="medium">
        <color rgb="FFFFC000"/>
      </right>
      <top style="thin">
        <color theme="0" tint="-4.9989318521683403E-2"/>
      </top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medium">
        <color rgb="FF00B050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00B05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FFC000"/>
      </top>
      <bottom style="thin">
        <color theme="0" tint="-4.9989318521683403E-2"/>
      </bottom>
      <diagonal/>
    </border>
    <border>
      <left style="medium">
        <color rgb="FFFFC00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FFC000"/>
      </left>
      <right style="medium">
        <color rgb="FFFF0000"/>
      </right>
      <top/>
      <bottom/>
      <diagonal/>
    </border>
    <border>
      <left/>
      <right style="medium">
        <color rgb="FFFFC000"/>
      </right>
      <top style="thin">
        <color theme="0" tint="-4.9989318521683403E-2"/>
      </top>
      <bottom/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FFC000"/>
      </bottom>
      <diagonal/>
    </border>
    <border>
      <left/>
      <right style="medium">
        <color rgb="FFFFC00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rgb="FFFFC000"/>
      </right>
      <top/>
      <bottom style="thin">
        <color theme="0" tint="-4.9989318521683403E-2"/>
      </bottom>
      <diagonal/>
    </border>
    <border>
      <left style="medium">
        <color rgb="FFFFC000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 style="medium">
        <color rgb="FFFFC000"/>
      </top>
      <bottom style="thin">
        <color theme="0" tint="-4.9989318521683403E-2"/>
      </bottom>
      <diagonal/>
    </border>
    <border>
      <left style="medium">
        <color rgb="FFFFC00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theme="0" tint="-4.9989318521683403E-2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theme="0" tint="-4.9989318521683403E-2"/>
      </bottom>
      <diagonal/>
    </border>
    <border>
      <left/>
      <right style="medium">
        <color rgb="FFFF0000"/>
      </right>
      <top style="thin">
        <color theme="0" tint="-4.9989318521683403E-2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theme="0" tint="-4.9989318521683403E-2"/>
      </top>
      <bottom style="medium">
        <color rgb="FFFF0000"/>
      </bottom>
      <diagonal/>
    </border>
  </borders>
  <cellStyleXfs count="38157">
    <xf numFmtId="0" fontId="0" fillId="0" borderId="0"/>
    <xf numFmtId="0" fontId="9" fillId="0" borderId="0"/>
    <xf numFmtId="172" fontId="38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0" fontId="13" fillId="0" borderId="0"/>
    <xf numFmtId="0" fontId="13" fillId="0" borderId="0"/>
    <xf numFmtId="172" fontId="3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2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2" fontId="10" fillId="0" borderId="0"/>
    <xf numFmtId="172" fontId="10" fillId="0" borderId="0"/>
    <xf numFmtId="0" fontId="28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0" fontId="14" fillId="0" borderId="0"/>
    <xf numFmtId="0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2" fontId="10" fillId="0" borderId="0"/>
    <xf numFmtId="172" fontId="10" fillId="0" borderId="0"/>
    <xf numFmtId="0" fontId="7" fillId="23" borderId="7" applyNumberFormat="0" applyFont="0" applyAlignment="0" applyProtection="0"/>
    <xf numFmtId="0" fontId="33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3" fillId="23" borderId="7" applyNumberFormat="0" applyFont="0" applyAlignment="0" applyProtection="0"/>
    <xf numFmtId="0" fontId="10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2" fontId="40" fillId="0" borderId="9" applyNumberFormat="0" applyFont="0" applyFill="0" applyAlignment="0">
      <alignment horizontal="left"/>
    </xf>
    <xf numFmtId="0" fontId="9" fillId="0" borderId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" fillId="0" borderId="0"/>
    <xf numFmtId="172" fontId="7" fillId="0" borderId="0"/>
    <xf numFmtId="172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3" fontId="7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 applyBorder="0"/>
    <xf numFmtId="173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0" fontId="13" fillId="0" borderId="0"/>
    <xf numFmtId="0" fontId="13" fillId="0" borderId="0"/>
    <xf numFmtId="172" fontId="39" fillId="0" borderId="0"/>
    <xf numFmtId="173" fontId="14" fillId="2" borderId="0" applyNumberFormat="0" applyBorder="0" applyAlignment="0" applyProtection="0"/>
    <xf numFmtId="173" fontId="14" fillId="3" borderId="0" applyNumberFormat="0" applyBorder="0" applyAlignment="0" applyProtection="0"/>
    <xf numFmtId="173" fontId="14" fillId="4" borderId="0" applyNumberFormat="0" applyBorder="0" applyAlignment="0" applyProtection="0"/>
    <xf numFmtId="173" fontId="14" fillId="5" borderId="0" applyNumberFormat="0" applyBorder="0" applyAlignment="0" applyProtection="0"/>
    <xf numFmtId="173" fontId="14" fillId="6" borderId="0" applyNumberFormat="0" applyBorder="0" applyAlignment="0" applyProtection="0"/>
    <xf numFmtId="173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173" fontId="14" fillId="8" borderId="0" applyNumberFormat="0" applyBorder="0" applyAlignment="0" applyProtection="0"/>
    <xf numFmtId="173" fontId="14" fillId="9" borderId="0" applyNumberFormat="0" applyBorder="0" applyAlignment="0" applyProtection="0"/>
    <xf numFmtId="173" fontId="14" fillId="10" borderId="0" applyNumberFormat="0" applyBorder="0" applyAlignment="0" applyProtection="0"/>
    <xf numFmtId="173" fontId="14" fillId="5" borderId="0" applyNumberFormat="0" applyBorder="0" applyAlignment="0" applyProtection="0"/>
    <xf numFmtId="173" fontId="14" fillId="8" borderId="0" applyNumberFormat="0" applyBorder="0" applyAlignment="0" applyProtection="0"/>
    <xf numFmtId="173" fontId="14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173" fontId="15" fillId="12" borderId="0" applyNumberFormat="0" applyBorder="0" applyAlignment="0" applyProtection="0"/>
    <xf numFmtId="173" fontId="15" fillId="9" borderId="0" applyNumberFormat="0" applyBorder="0" applyAlignment="0" applyProtection="0"/>
    <xf numFmtId="173" fontId="15" fillId="10" borderId="0" applyNumberFormat="0" applyBorder="0" applyAlignment="0" applyProtection="0"/>
    <xf numFmtId="173" fontId="15" fillId="13" borderId="0" applyNumberFormat="0" applyBorder="0" applyAlignment="0" applyProtection="0"/>
    <xf numFmtId="173" fontId="15" fillId="14" borderId="0" applyNumberFormat="0" applyBorder="0" applyAlignment="0" applyProtection="0"/>
    <xf numFmtId="173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3" fontId="32" fillId="0" borderId="0" applyNumberFormat="0" applyFill="0" applyBorder="0" applyAlignment="0" applyProtection="0"/>
    <xf numFmtId="173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6" fillId="3" borderId="0" applyNumberFormat="0" applyBorder="0" applyAlignment="0" applyProtection="0"/>
    <xf numFmtId="173" fontId="17" fillId="20" borderId="1" applyNumberFormat="0" applyAlignment="0" applyProtection="0"/>
    <xf numFmtId="173" fontId="17" fillId="20" borderId="1" applyNumberFormat="0" applyAlignment="0" applyProtection="0"/>
    <xf numFmtId="173" fontId="17" fillId="20" borderId="1" applyNumberFormat="0" applyAlignment="0" applyProtection="0"/>
    <xf numFmtId="0" fontId="17" fillId="20" borderId="1" applyNumberFormat="0" applyAlignment="0" applyProtection="0"/>
    <xf numFmtId="173" fontId="25" fillId="0" borderId="6" applyNumberFormat="0" applyFill="0" applyAlignment="0" applyProtection="0"/>
    <xf numFmtId="0" fontId="18" fillId="21" borderId="2" applyNumberForma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24" fillId="7" borderId="1" applyNumberFormat="0" applyAlignment="0" applyProtection="0"/>
    <xf numFmtId="173" fontId="24" fillId="7" borderId="1" applyNumberFormat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73" fontId="24" fillId="7" borderId="1" applyNumberFormat="0" applyAlignment="0" applyProtection="0"/>
    <xf numFmtId="173" fontId="24" fillId="7" borderId="1" applyNumberFormat="0" applyAlignment="0" applyProtection="0"/>
    <xf numFmtId="0" fontId="24" fillId="7" borderId="1" applyNumberFormat="0" applyAlignment="0" applyProtection="0"/>
    <xf numFmtId="173" fontId="16" fillId="3" borderId="0" applyNumberFormat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3" fontId="26" fillId="2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7" fillId="0" borderId="0"/>
    <xf numFmtId="173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>
      <alignment vertical="center"/>
    </xf>
    <xf numFmtId="0" fontId="7" fillId="0" borderId="0"/>
    <xf numFmtId="0" fontId="7" fillId="0" borderId="0"/>
    <xf numFmtId="0" fontId="27" fillId="0" borderId="0">
      <alignment vertical="center"/>
    </xf>
    <xf numFmtId="172" fontId="7" fillId="0" borderId="0"/>
    <xf numFmtId="173" fontId="33" fillId="23" borderId="7" applyNumberFormat="0" applyFont="0" applyAlignment="0" applyProtection="0"/>
    <xf numFmtId="173" fontId="33" fillId="23" borderId="7" applyNumberFormat="0" applyFont="0" applyAlignment="0" applyProtection="0"/>
    <xf numFmtId="173" fontId="33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3" fontId="20" fillId="4" borderId="0" applyNumberFormat="0" applyBorder="0" applyAlignment="0" applyProtection="0"/>
    <xf numFmtId="173" fontId="29" fillId="20" borderId="8" applyNumberFormat="0" applyAlignment="0" applyProtection="0"/>
    <xf numFmtId="173" fontId="29" fillId="20" borderId="8" applyNumberFormat="0" applyAlignment="0" applyProtection="0"/>
    <xf numFmtId="172" fontId="40" fillId="0" borderId="9" applyNumberFormat="0" applyFont="0" applyFill="0" applyAlignment="0">
      <alignment horizontal="left"/>
    </xf>
    <xf numFmtId="0" fontId="9" fillId="0" borderId="0"/>
    <xf numFmtId="173" fontId="1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173" fontId="21" fillId="0" borderId="3" applyNumberFormat="0" applyFill="0" applyAlignment="0" applyProtection="0"/>
    <xf numFmtId="173" fontId="22" fillId="0" borderId="4" applyNumberFormat="0" applyFill="0" applyAlignment="0" applyProtection="0"/>
    <xf numFmtId="173" fontId="23" fillId="0" borderId="5" applyNumberFormat="0" applyFill="0" applyAlignment="0" applyProtection="0"/>
    <xf numFmtId="173" fontId="23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173" fontId="31" fillId="0" borderId="10" applyNumberFormat="0" applyFill="0" applyAlignment="0" applyProtection="0"/>
    <xf numFmtId="0" fontId="31" fillId="0" borderId="10" applyNumberFormat="0" applyFill="0" applyAlignment="0" applyProtection="0"/>
    <xf numFmtId="173" fontId="18" fillId="21" borderId="2" applyNumberFormat="0" applyAlignment="0" applyProtection="0"/>
    <xf numFmtId="0" fontId="32" fillId="0" borderId="0" applyNumberFormat="0" applyFill="0" applyBorder="0" applyAlignment="0" applyProtection="0"/>
    <xf numFmtId="0" fontId="13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5" fillId="0" borderId="0"/>
    <xf numFmtId="174" fontId="9" fillId="0" borderId="0"/>
    <xf numFmtId="0" fontId="39" fillId="0" borderId="0"/>
    <xf numFmtId="0" fontId="9" fillId="0" borderId="0"/>
    <xf numFmtId="0" fontId="39" fillId="0" borderId="0"/>
    <xf numFmtId="0" fontId="9" fillId="0" borderId="0"/>
    <xf numFmtId="0" fontId="7" fillId="23" borderId="7" applyNumberFormat="0" applyFont="0" applyAlignment="0" applyProtection="0">
      <alignment vertical="center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55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13" fillId="0" borderId="0"/>
    <xf numFmtId="0" fontId="54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8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39" fillId="0" borderId="0"/>
    <xf numFmtId="0" fontId="9" fillId="0" borderId="0"/>
    <xf numFmtId="0" fontId="9" fillId="0" borderId="0"/>
    <xf numFmtId="17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54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38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80" fontId="58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9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 applyBorder="0"/>
    <xf numFmtId="0" fontId="7" fillId="0" borderId="0" applyBorder="0"/>
    <xf numFmtId="0" fontId="7" fillId="0" borderId="0" applyBorder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54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9" fillId="0" borderId="0"/>
    <xf numFmtId="177" fontId="9" fillId="0" borderId="0"/>
    <xf numFmtId="175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42" fillId="0" borderId="0"/>
    <xf numFmtId="0" fontId="55" fillId="0" borderId="0"/>
    <xf numFmtId="178" fontId="39" fillId="0" borderId="0"/>
    <xf numFmtId="1" fontId="59" fillId="0" borderId="15"/>
    <xf numFmtId="1" fontId="59" fillId="0" borderId="12"/>
    <xf numFmtId="0" fontId="49" fillId="0" borderId="0"/>
    <xf numFmtId="1" fontId="59" fillId="0" borderId="12"/>
    <xf numFmtId="0" fontId="49" fillId="0" borderId="0"/>
    <xf numFmtId="0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1" fillId="31" borderId="0" applyNumberFormat="0" applyBorder="0" applyAlignment="0" applyProtection="0"/>
    <xf numFmtId="0" fontId="49" fillId="0" borderId="0"/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178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1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17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8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1" fillId="32" borderId="0" applyNumberFormat="0" applyBorder="0" applyAlignment="0" applyProtection="0"/>
    <xf numFmtId="0" fontId="49" fillId="0" borderId="0"/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8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1" fillId="32" borderId="0" applyNumberFormat="0" applyBorder="0" applyAlignment="0" applyProtection="0"/>
    <xf numFmtId="0" fontId="50" fillId="0" borderId="0"/>
    <xf numFmtId="0" fontId="61" fillId="3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8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8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1" fillId="33" borderId="0" applyNumberFormat="0" applyBorder="0" applyAlignment="0" applyProtection="0"/>
    <xf numFmtId="0" fontId="49" fillId="0" borderId="0"/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8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1" fillId="33" borderId="0" applyNumberFormat="0" applyBorder="0" applyAlignment="0" applyProtection="0"/>
    <xf numFmtId="0" fontId="50" fillId="0" borderId="0"/>
    <xf numFmtId="0" fontId="61" fillId="3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8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8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1" fillId="34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34" borderId="0" applyNumberFormat="0" applyBorder="0" applyAlignment="0" applyProtection="0"/>
    <xf numFmtId="0" fontId="50" fillId="0" borderId="0"/>
    <xf numFmtId="0" fontId="61" fillId="3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8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1" fillId="35" borderId="0" applyNumberFormat="0" applyBorder="0" applyAlignment="0" applyProtection="0"/>
    <xf numFmtId="0" fontId="49" fillId="0" borderId="0"/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8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1" fillId="35" borderId="0" applyNumberFormat="0" applyBorder="0" applyAlignment="0" applyProtection="0"/>
    <xf numFmtId="0" fontId="50" fillId="0" borderId="0"/>
    <xf numFmtId="0" fontId="61" fillId="3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8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8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1" fillId="36" borderId="0" applyNumberFormat="0" applyBorder="0" applyAlignment="0" applyProtection="0"/>
    <xf numFmtId="0" fontId="49" fillId="0" borderId="0"/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8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1" fillId="36" borderId="0" applyNumberFormat="0" applyBorder="0" applyAlignment="0" applyProtection="0"/>
    <xf numFmtId="0" fontId="50" fillId="0" borderId="0"/>
    <xf numFmtId="0" fontId="61" fillId="3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8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8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7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7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7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7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7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7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7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7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7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7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7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7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168" fontId="59" fillId="0" borderId="16"/>
    <xf numFmtId="0" fontId="49" fillId="0" borderId="0"/>
    <xf numFmtId="168" fontId="59" fillId="0" borderId="16"/>
    <xf numFmtId="0" fontId="49" fillId="0" borderId="0" applyBorder="0"/>
    <xf numFmtId="0" fontId="7" fillId="0" borderId="0"/>
    <xf numFmtId="0" fontId="7" fillId="0" borderId="0"/>
    <xf numFmtId="0" fontId="49" fillId="0" borderId="0" applyBorder="0"/>
    <xf numFmtId="0" fontId="49" fillId="0" borderId="0" applyBorder="0"/>
    <xf numFmtId="178" fontId="49" fillId="0" borderId="0" applyBorder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1" fillId="37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37" borderId="0" applyNumberFormat="0" applyBorder="0" applyAlignment="0" applyProtection="0"/>
    <xf numFmtId="0" fontId="50" fillId="0" borderId="0"/>
    <xf numFmtId="0" fontId="61" fillId="3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8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1" fillId="38" borderId="0" applyNumberFormat="0" applyBorder="0" applyAlignment="0" applyProtection="0"/>
    <xf numFmtId="0" fontId="49" fillId="0" borderId="0"/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8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1" fillId="38" borderId="0" applyNumberFormat="0" applyBorder="0" applyAlignment="0" applyProtection="0"/>
    <xf numFmtId="0" fontId="50" fillId="0" borderId="0"/>
    <xf numFmtId="0" fontId="61" fillId="3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8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8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1" fillId="39" borderId="0" applyNumberFormat="0" applyBorder="0" applyAlignment="0" applyProtection="0"/>
    <xf numFmtId="0" fontId="49" fillId="0" borderId="0"/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8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1" fillId="39" borderId="0" applyNumberFormat="0" applyBorder="0" applyAlignment="0" applyProtection="0"/>
    <xf numFmtId="0" fontId="50" fillId="0" borderId="0"/>
    <xf numFmtId="0" fontId="61" fillId="3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8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8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1" fillId="40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40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40" borderId="0" applyNumberFormat="0" applyBorder="0" applyAlignment="0" applyProtection="0"/>
    <xf numFmtId="0" fontId="50" fillId="0" borderId="0"/>
    <xf numFmtId="0" fontId="61" fillId="4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8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1" fillId="41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41" borderId="0" applyNumberFormat="0" applyBorder="0" applyAlignment="0" applyProtection="0"/>
    <xf numFmtId="0" fontId="50" fillId="0" borderId="0"/>
    <xf numFmtId="0" fontId="61" fillId="41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8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1" fillId="42" borderId="0" applyNumberFormat="0" applyBorder="0" applyAlignment="0" applyProtection="0"/>
    <xf numFmtId="0" fontId="49" fillId="0" borderId="0"/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5" fillId="42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8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1" fillId="42" borderId="0" applyNumberFormat="0" applyBorder="0" applyAlignment="0" applyProtection="0"/>
    <xf numFmtId="0" fontId="50" fillId="0" borderId="0"/>
    <xf numFmtId="0" fontId="61" fillId="4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8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8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7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7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7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7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7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7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7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7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7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7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7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7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7" fontId="65" fillId="43" borderId="0" applyNumberFormat="0" applyBorder="0" applyAlignment="0" applyProtection="0"/>
    <xf numFmtId="0" fontId="49" fillId="0" borderId="0"/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7" fillId="43" borderId="0" applyNumberFormat="0" applyBorder="0" applyAlignment="0" applyProtection="0"/>
    <xf numFmtId="178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5" fillId="43" borderId="0" applyNumberFormat="0" applyBorder="0" applyAlignment="0" applyProtection="0"/>
    <xf numFmtId="0" fontId="50" fillId="0" borderId="0"/>
    <xf numFmtId="0" fontId="65" fillId="43" borderId="0" applyNumberFormat="0" applyBorder="0" applyAlignment="0" applyProtection="0"/>
    <xf numFmtId="0" fontId="15" fillId="12" borderId="0" applyNumberFormat="0" applyBorder="0" applyAlignment="0" applyProtection="0"/>
    <xf numFmtId="178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8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7" fontId="65" fillId="44" borderId="0" applyNumberFormat="0" applyBorder="0" applyAlignment="0" applyProtection="0"/>
    <xf numFmtId="0" fontId="49" fillId="0" borderId="0"/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7" fillId="44" borderId="0" applyNumberFormat="0" applyBorder="0" applyAlignment="0" applyProtection="0"/>
    <xf numFmtId="178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5" fillId="44" borderId="0" applyNumberFormat="0" applyBorder="0" applyAlignment="0" applyProtection="0"/>
    <xf numFmtId="0" fontId="50" fillId="0" borderId="0"/>
    <xf numFmtId="0" fontId="65" fillId="44" borderId="0" applyNumberFormat="0" applyBorder="0" applyAlignment="0" applyProtection="0"/>
    <xf numFmtId="0" fontId="15" fillId="9" borderId="0" applyNumberFormat="0" applyBorder="0" applyAlignment="0" applyProtection="0"/>
    <xf numFmtId="178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8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7" fontId="65" fillId="45" borderId="0" applyNumberFormat="0" applyBorder="0" applyAlignment="0" applyProtection="0"/>
    <xf numFmtId="0" fontId="49" fillId="0" borderId="0"/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/>
    <xf numFmtId="178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5" fillId="45" borderId="0" applyNumberFormat="0" applyBorder="0" applyAlignment="0" applyProtection="0"/>
    <xf numFmtId="0" fontId="50" fillId="0" borderId="0"/>
    <xf numFmtId="0" fontId="65" fillId="45" borderId="0" applyNumberFormat="0" applyBorder="0" applyAlignment="0" applyProtection="0"/>
    <xf numFmtId="0" fontId="15" fillId="10" borderId="0" applyNumberFormat="0" applyBorder="0" applyAlignment="0" applyProtection="0"/>
    <xf numFmtId="178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8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7" fontId="65" fillId="46" borderId="0" applyNumberFormat="0" applyBorder="0" applyAlignment="0" applyProtection="0"/>
    <xf numFmtId="0" fontId="49" fillId="0" borderId="0"/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/>
    <xf numFmtId="178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5" fillId="46" borderId="0" applyNumberFormat="0" applyBorder="0" applyAlignment="0" applyProtection="0"/>
    <xf numFmtId="0" fontId="50" fillId="0" borderId="0"/>
    <xf numFmtId="0" fontId="65" fillId="46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8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7" fontId="65" fillId="47" borderId="0" applyNumberFormat="0" applyBorder="0" applyAlignment="0" applyProtection="0"/>
    <xf numFmtId="0" fontId="49" fillId="0" borderId="0"/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178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5" fillId="47" borderId="0" applyNumberFormat="0" applyBorder="0" applyAlignment="0" applyProtection="0"/>
    <xf numFmtId="0" fontId="50" fillId="0" borderId="0"/>
    <xf numFmtId="0" fontId="65" fillId="47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8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177" fontId="65" fillId="48" borderId="0" applyNumberFormat="0" applyBorder="0" applyAlignment="0" applyProtection="0"/>
    <xf numFmtId="0" fontId="49" fillId="0" borderId="0"/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/>
    <xf numFmtId="178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5" fillId="48" borderId="0" applyNumberFormat="0" applyBorder="0" applyAlignment="0" applyProtection="0"/>
    <xf numFmtId="0" fontId="50" fillId="0" borderId="0"/>
    <xf numFmtId="0" fontId="65" fillId="48" borderId="0" applyNumberFormat="0" applyBorder="0" applyAlignment="0" applyProtection="0"/>
    <xf numFmtId="0" fontId="15" fillId="15" borderId="0" applyNumberFormat="0" applyBorder="0" applyAlignment="0" applyProtection="0"/>
    <xf numFmtId="178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8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7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7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7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7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7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7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7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7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7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7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7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7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9" fillId="0" borderId="0">
      <protection locked="0"/>
    </xf>
    <xf numFmtId="0" fontId="49" fillId="0" borderId="0"/>
    <xf numFmtId="0" fontId="9" fillId="0" borderId="0">
      <protection locked="0"/>
    </xf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" fontId="59" fillId="0" borderId="14" applyNumberFormat="0" applyBorder="0"/>
    <xf numFmtId="0" fontId="49" fillId="0" borderId="0"/>
    <xf numFmtId="1" fontId="59" fillId="0" borderId="14" applyNumberFormat="0" applyBorder="0"/>
    <xf numFmtId="168" fontId="59" fillId="0" borderId="0" applyBorder="0"/>
    <xf numFmtId="0" fontId="49" fillId="0" borderId="0"/>
    <xf numFmtId="168" fontId="59" fillId="0" borderId="0" applyBorder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177" fontId="65" fillId="49" borderId="0" applyNumberFormat="0" applyBorder="0" applyAlignment="0" applyProtection="0"/>
    <xf numFmtId="0" fontId="49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7" fillId="49" borderId="0" applyNumberFormat="0" applyBorder="0" applyAlignment="0" applyProtection="0"/>
    <xf numFmtId="178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5" fillId="49" borderId="0" applyNumberFormat="0" applyBorder="0" applyAlignment="0" applyProtection="0"/>
    <xf numFmtId="0" fontId="50" fillId="0" borderId="0"/>
    <xf numFmtId="0" fontId="65" fillId="49" borderId="0" applyNumberFormat="0" applyBorder="0" applyAlignment="0" applyProtection="0"/>
    <xf numFmtId="0" fontId="15" fillId="16" borderId="0" applyNumberFormat="0" applyBorder="0" applyAlignment="0" applyProtection="0"/>
    <xf numFmtId="178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8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7" fontId="65" fillId="50" borderId="0" applyNumberFormat="0" applyBorder="0" applyAlignment="0" applyProtection="0"/>
    <xf numFmtId="0" fontId="49" fillId="0" borderId="0"/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50" borderId="0" applyNumberFormat="0" applyBorder="0" applyAlignment="0" applyProtection="0"/>
    <xf numFmtId="178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5" fillId="50" borderId="0" applyNumberFormat="0" applyBorder="0" applyAlignment="0" applyProtection="0"/>
    <xf numFmtId="0" fontId="50" fillId="0" borderId="0"/>
    <xf numFmtId="0" fontId="65" fillId="50" borderId="0" applyNumberFormat="0" applyBorder="0" applyAlignment="0" applyProtection="0"/>
    <xf numFmtId="0" fontId="15" fillId="17" borderId="0" applyNumberFormat="0" applyBorder="0" applyAlignment="0" applyProtection="0"/>
    <xf numFmtId="178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8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7" fontId="65" fillId="51" borderId="0" applyNumberFormat="0" applyBorder="0" applyAlignment="0" applyProtection="0"/>
    <xf numFmtId="0" fontId="49" fillId="0" borderId="0"/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51" borderId="0" applyNumberFormat="0" applyBorder="0" applyAlignment="0" applyProtection="0"/>
    <xf numFmtId="178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5" fillId="51" borderId="0" applyNumberFormat="0" applyBorder="0" applyAlignment="0" applyProtection="0"/>
    <xf numFmtId="0" fontId="50" fillId="0" borderId="0"/>
    <xf numFmtId="0" fontId="65" fillId="51" borderId="0" applyNumberFormat="0" applyBorder="0" applyAlignment="0" applyProtection="0"/>
    <xf numFmtId="0" fontId="15" fillId="18" borderId="0" applyNumberFormat="0" applyBorder="0" applyAlignment="0" applyProtection="0"/>
    <xf numFmtId="178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8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50" fillId="0" borderId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178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50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178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8" fontId="15" fillId="19" borderId="0" applyNumberFormat="0" applyBorder="0" applyAlignment="0" applyProtection="0"/>
    <xf numFmtId="0" fontId="50" fillId="0" borderId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7" fillId="54" borderId="0" applyNumberFormat="0" applyBorder="0" applyAlignment="0" applyProtection="0"/>
    <xf numFmtId="0" fontId="15" fillId="19" borderId="0" applyNumberFormat="0" applyBorder="0" applyAlignment="0" applyProtection="0"/>
    <xf numFmtId="178" fontId="15" fillId="19" borderId="0" applyNumberFormat="0" applyBorder="0" applyAlignment="0" applyProtection="0"/>
    <xf numFmtId="0" fontId="66" fillId="19" borderId="0" applyNumberFormat="0" applyBorder="0" applyAlignment="0" applyProtection="0">
      <alignment vertical="center"/>
    </xf>
    <xf numFmtId="178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183" fontId="70" fillId="29" borderId="19">
      <alignment horizontal="center" vertical="center"/>
    </xf>
    <xf numFmtId="0" fontId="49" fillId="0" borderId="0"/>
    <xf numFmtId="183" fontId="70" fillId="29" borderId="19">
      <alignment horizontal="center" vertical="center"/>
    </xf>
    <xf numFmtId="49" fontId="71" fillId="55" borderId="7">
      <alignment wrapText="1"/>
    </xf>
    <xf numFmtId="49" fontId="71" fillId="55" borderId="7">
      <alignment wrapText="1"/>
    </xf>
    <xf numFmtId="49" fontId="71" fillId="55" borderId="7">
      <alignment wrapText="1"/>
    </xf>
    <xf numFmtId="49" fontId="71" fillId="26" borderId="7">
      <alignment wrapText="1"/>
    </xf>
    <xf numFmtId="49" fontId="71" fillId="55" borderId="7">
      <alignment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5" fontId="71" fillId="55" borderId="7">
      <alignment horizontal="center" wrapText="1"/>
    </xf>
    <xf numFmtId="184" fontId="71" fillId="26" borderId="7">
      <alignment horizontal="center" wrapText="1"/>
    </xf>
    <xf numFmtId="184" fontId="71" fillId="55" borderId="7">
      <alignment horizontal="center" wrapText="1"/>
    </xf>
    <xf numFmtId="0" fontId="72" fillId="0" borderId="0">
      <alignment horizontal="center" wrapText="1"/>
      <protection locked="0"/>
    </xf>
    <xf numFmtId="0" fontId="49" fillId="0" borderId="0"/>
    <xf numFmtId="0" fontId="72" fillId="0" borderId="0">
      <alignment horizontal="center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0" fontId="16" fillId="3" borderId="0" applyNumberFormat="0" applyBorder="0" applyAlignment="0" applyProtection="0"/>
    <xf numFmtId="178" fontId="16" fillId="3" borderId="0" applyNumberFormat="0" applyBorder="0" applyAlignment="0" applyProtection="0"/>
    <xf numFmtId="0" fontId="50" fillId="0" borderId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45" fillId="28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178" fontId="16" fillId="3" borderId="0" applyNumberFormat="0" applyBorder="0" applyAlignment="0" applyProtection="0"/>
    <xf numFmtId="178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5" fontId="71" fillId="56" borderId="7">
      <alignment horizontal="center" wrapText="1"/>
    </xf>
    <xf numFmtId="184" fontId="71" fillId="56" borderId="7">
      <alignment horizontal="center" wrapText="1"/>
    </xf>
    <xf numFmtId="184" fontId="71" fillId="57" borderId="7">
      <alignment horizontal="center" wrapText="1"/>
    </xf>
    <xf numFmtId="186" fontId="74" fillId="0" borderId="13" applyAlignment="0" applyProtection="0"/>
    <xf numFmtId="0" fontId="49" fillId="0" borderId="0"/>
    <xf numFmtId="186" fontId="74" fillId="0" borderId="13" applyAlignment="0" applyProtection="0"/>
    <xf numFmtId="0" fontId="12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5" fillId="0" borderId="0" applyFill="0" applyBorder="0" applyAlignment="0"/>
    <xf numFmtId="0" fontId="49" fillId="0" borderId="0"/>
    <xf numFmtId="189" fontId="75" fillId="0" borderId="0" applyFill="0" applyBorder="0" applyAlignment="0"/>
    <xf numFmtId="189" fontId="75" fillId="0" borderId="0" applyFill="0" applyBorder="0" applyAlignment="0"/>
    <xf numFmtId="0" fontId="58" fillId="0" borderId="0" applyFill="0" applyBorder="0" applyAlignment="0"/>
    <xf numFmtId="0" fontId="49" fillId="0" borderId="0"/>
    <xf numFmtId="190" fontId="75" fillId="0" borderId="0" applyFill="0" applyBorder="0" applyAlignment="0"/>
    <xf numFmtId="190" fontId="75" fillId="0" borderId="0" applyFill="0" applyBorder="0" applyAlignment="0"/>
    <xf numFmtId="0" fontId="58" fillId="0" borderId="0" applyFill="0" applyBorder="0" applyAlignment="0"/>
    <xf numFmtId="0" fontId="49" fillId="0" borderId="0"/>
    <xf numFmtId="191" fontId="75" fillId="0" borderId="0" applyFill="0" applyBorder="0" applyAlignment="0"/>
    <xf numFmtId="191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178" fontId="17" fillId="20" borderId="1" applyNumberFormat="0" applyAlignment="0" applyProtection="0"/>
    <xf numFmtId="0" fontId="50" fillId="0" borderId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8" fillId="58" borderId="20" applyNumberFormat="0" applyAlignment="0" applyProtection="0"/>
    <xf numFmtId="0" fontId="17" fillId="20" borderId="1" applyNumberFormat="0" applyAlignment="0" applyProtection="0"/>
    <xf numFmtId="178" fontId="17" fillId="20" borderId="1" applyNumberFormat="0" applyAlignment="0" applyProtection="0"/>
    <xf numFmtId="0" fontId="53" fillId="20" borderId="1" applyNumberFormat="0" applyAlignment="0" applyProtection="0">
      <alignment vertical="center"/>
    </xf>
    <xf numFmtId="178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9" fillId="0" borderId="0" applyNumberFormat="0" applyFill="0" applyBorder="0" applyAlignment="0"/>
    <xf numFmtId="0" fontId="49" fillId="0" borderId="0"/>
    <xf numFmtId="0" fontId="79" fillId="0" borderId="0" applyNumberFormat="0" applyFill="0" applyBorder="0" applyAlignment="0"/>
    <xf numFmtId="0" fontId="80" fillId="0" borderId="0"/>
    <xf numFmtId="0" fontId="49" fillId="0" borderId="0"/>
    <xf numFmtId="0" fontId="80" fillId="0" borderId="0"/>
    <xf numFmtId="0" fontId="18" fillId="21" borderId="2" applyNumberFormat="0" applyAlignment="0" applyProtection="0"/>
    <xf numFmtId="178" fontId="18" fillId="21" borderId="2" applyNumberFormat="0" applyAlignment="0" applyProtection="0"/>
    <xf numFmtId="0" fontId="50" fillId="0" borderId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2" fillId="59" borderId="21" applyNumberFormat="0" applyAlignment="0" applyProtection="0"/>
    <xf numFmtId="0" fontId="18" fillId="21" borderId="2" applyNumberFormat="0" applyAlignment="0" applyProtection="0"/>
    <xf numFmtId="178" fontId="18" fillId="21" borderId="2" applyNumberFormat="0" applyAlignment="0" applyProtection="0"/>
    <xf numFmtId="0" fontId="83" fillId="21" borderId="2" applyNumberFormat="0" applyAlignment="0" applyProtection="0">
      <alignment vertical="center"/>
    </xf>
    <xf numFmtId="178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 applyNumberFormat="0"/>
    <xf numFmtId="0" fontId="49" fillId="0" borderId="0"/>
    <xf numFmtId="193" fontId="7" fillId="0" borderId="0" applyNumberFormat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49" fillId="0" borderId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84" fillId="0" borderId="0" applyFont="0" applyFill="0" applyBorder="0" applyAlignment="0" applyProtection="0"/>
    <xf numFmtId="195" fontId="79" fillId="0" borderId="0"/>
    <xf numFmtId="0" fontId="49" fillId="0" borderId="0"/>
    <xf numFmtId="195" fontId="79" fillId="0" borderId="0"/>
    <xf numFmtId="3" fontId="85" fillId="0" borderId="0" applyFont="0" applyFill="0" applyBorder="0" applyAlignment="0" applyProtection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0" fontId="87" fillId="0" borderId="0" applyNumberFormat="0" applyAlignment="0">
      <alignment horizontal="left"/>
    </xf>
    <xf numFmtId="0" fontId="49" fillId="0" borderId="0"/>
    <xf numFmtId="0" fontId="87" fillId="0" borderId="0" applyNumberFormat="0" applyAlignment="0">
      <alignment horizontal="left"/>
    </xf>
    <xf numFmtId="0" fontId="58" fillId="0" borderId="0" applyNumberFormat="0" applyAlignment="0"/>
    <xf numFmtId="0" fontId="49" fillId="0" borderId="0"/>
    <xf numFmtId="0" fontId="58" fillId="0" borderId="0" applyNumberFormat="0" applyAlignment="0"/>
    <xf numFmtId="0" fontId="75" fillId="0" borderId="0" applyFont="0" applyFill="0" applyBorder="0" applyAlignment="0" applyProtection="0"/>
    <xf numFmtId="0" fontId="49" fillId="0" borderId="0"/>
    <xf numFmtId="188" fontId="75" fillId="0" borderId="0" applyFont="0" applyFill="0" applyBorder="0" applyAlignment="0" applyProtection="0"/>
    <xf numFmtId="188" fontId="75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49" fillId="0" borderId="0"/>
    <xf numFmtId="196" fontId="88" fillId="0" borderId="0" applyFont="0" applyFill="0" applyBorder="0" applyAlignment="0" applyProtection="0"/>
    <xf numFmtId="196" fontId="88" fillId="0" borderId="0" applyFont="0" applyFill="0" applyBorder="0" applyAlignment="0" applyProtection="0"/>
    <xf numFmtId="197" fontId="79" fillId="0" borderId="0"/>
    <xf numFmtId="0" fontId="49" fillId="0" borderId="0"/>
    <xf numFmtId="197" fontId="79" fillId="0" borderId="0"/>
    <xf numFmtId="3" fontId="28" fillId="0" borderId="0"/>
    <xf numFmtId="0" fontId="49" fillId="0" borderId="0"/>
    <xf numFmtId="3" fontId="28" fillId="0" borderId="0"/>
    <xf numFmtId="167" fontId="89" fillId="0" borderId="0">
      <protection locked="0"/>
    </xf>
    <xf numFmtId="0" fontId="49" fillId="0" borderId="0"/>
    <xf numFmtId="167" fontId="89" fillId="0" borderId="0">
      <protection locked="0"/>
    </xf>
    <xf numFmtId="14" fontId="12" fillId="0" borderId="0" applyFill="0" applyBorder="0" applyAlignment="0"/>
    <xf numFmtId="0" fontId="49" fillId="0" borderId="0"/>
    <xf numFmtId="14" fontId="12" fillId="0" borderId="0" applyFill="0" applyBorder="0" applyAlignment="0"/>
    <xf numFmtId="0" fontId="7" fillId="0" borderId="0" applyFont="0" applyFill="0" applyBorder="0" applyAlignment="0" applyProtection="0"/>
    <xf numFmtId="198" fontId="7" fillId="0" borderId="0" applyFont="0" applyFill="0" applyBorder="0" applyProtection="0">
      <alignment vertical="center"/>
    </xf>
    <xf numFmtId="0" fontId="49" fillId="0" borderId="0"/>
    <xf numFmtId="198" fontId="7" fillId="0" borderId="0" applyFont="0" applyFill="0" applyBorder="0" applyProtection="0">
      <alignment vertical="center"/>
    </xf>
    <xf numFmtId="38" fontId="55" fillId="0" borderId="22">
      <alignment vertical="center"/>
    </xf>
    <xf numFmtId="0" fontId="49" fillId="0" borderId="0"/>
    <xf numFmtId="38" fontId="55" fillId="0" borderId="22">
      <alignment vertical="center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199" fontId="79" fillId="0" borderId="0"/>
    <xf numFmtId="0" fontId="49" fillId="0" borderId="0"/>
    <xf numFmtId="199" fontId="79" fillId="0" borderId="0"/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92" fillId="0" borderId="0" applyNumberFormat="0" applyAlignment="0">
      <alignment horizontal="left"/>
    </xf>
    <xf numFmtId="0" fontId="49" fillId="0" borderId="0"/>
    <xf numFmtId="0" fontId="92" fillId="0" borderId="0" applyNumberFormat="0" applyAlignment="0">
      <alignment horizontal="left"/>
    </xf>
    <xf numFmtId="0" fontId="75" fillId="0" borderId="0">
      <alignment horizontal="left"/>
    </xf>
    <xf numFmtId="200" fontId="93" fillId="0" borderId="0" applyFont="0" applyFill="0" applyBorder="0" applyAlignment="0" applyProtection="0"/>
    <xf numFmtId="0" fontId="49" fillId="0" borderId="0"/>
    <xf numFmtId="200" fontId="93" fillId="0" borderId="0" applyFont="0" applyFill="0" applyBorder="0" applyAlignment="0" applyProtection="0"/>
    <xf numFmtId="0" fontId="14" fillId="0" borderId="0"/>
    <xf numFmtId="178" fontId="14" fillId="0" borderId="0"/>
    <xf numFmtId="178" fontId="19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178" fontId="19" fillId="0" borderId="0" applyNumberFormat="0" applyFill="0" applyBorder="0" applyAlignment="0" applyProtection="0"/>
    <xf numFmtId="178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201" fontId="70" fillId="0" borderId="0">
      <protection locked="0"/>
    </xf>
    <xf numFmtId="0" fontId="49" fillId="0" borderId="0"/>
    <xf numFmtId="201" fontId="70" fillId="0" borderId="0">
      <protection locked="0"/>
    </xf>
    <xf numFmtId="9" fontId="97" fillId="0" borderId="0" applyFont="0" applyFill="0" applyBorder="0" applyAlignment="0" applyProtection="0"/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5" fontId="71" fillId="0" borderId="7">
      <alignment horizontal="center" wrapText="1"/>
    </xf>
    <xf numFmtId="184" fontId="71" fillId="0" borderId="7">
      <alignment horizontal="center"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5" fontId="71" fillId="26" borderId="7">
      <alignment horizontal="center" wrapText="1"/>
    </xf>
    <xf numFmtId="184" fontId="71" fillId="26" borderId="7">
      <alignment horizontal="center" wrapText="1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8" fontId="20" fillId="4" borderId="0" applyNumberFormat="0" applyBorder="0" applyAlignment="0" applyProtection="0"/>
    <xf numFmtId="0" fontId="50" fillId="0" borderId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9" fillId="60" borderId="0" applyNumberFormat="0" applyBorder="0" applyAlignment="0" applyProtection="0"/>
    <xf numFmtId="0" fontId="20" fillId="4" borderId="0" applyNumberFormat="0" applyBorder="0" applyAlignment="0" applyProtection="0"/>
    <xf numFmtId="178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178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38" fontId="8" fillId="26" borderId="0" applyNumberFormat="0" applyBorder="0" applyAlignment="0" applyProtection="0"/>
    <xf numFmtId="0" fontId="49" fillId="0" borderId="0"/>
    <xf numFmtId="38" fontId="8" fillId="26" borderId="0" applyNumberFormat="0" applyBorder="0" applyAlignment="0" applyProtection="0"/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5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0" fontId="100" fillId="0" borderId="0" applyNumberFormat="0" applyFill="0" applyBorder="0" applyAlignment="0" applyProtection="0"/>
    <xf numFmtId="0" fontId="49" fillId="0" borderId="0"/>
    <xf numFmtId="0" fontId="100" fillId="0" borderId="0" applyNumberFormat="0" applyFill="0" applyBorder="0" applyAlignment="0" applyProtection="0"/>
    <xf numFmtId="0" fontId="41" fillId="0" borderId="23" applyNumberFormat="0" applyAlignment="0" applyProtection="0">
      <alignment horizontal="left" vertical="center"/>
    </xf>
    <xf numFmtId="0" fontId="49" fillId="0" borderId="0"/>
    <xf numFmtId="0" fontId="41" fillId="0" borderId="23" applyNumberFormat="0" applyAlignment="0" applyProtection="0">
      <alignment horizontal="left" vertical="center"/>
    </xf>
    <xf numFmtId="0" fontId="41" fillId="0" borderId="15">
      <alignment horizontal="left" vertical="center"/>
    </xf>
    <xf numFmtId="0" fontId="49" fillId="0" borderId="0"/>
    <xf numFmtId="0" fontId="41" fillId="0" borderId="15">
      <alignment horizontal="left" vertical="center"/>
    </xf>
    <xf numFmtId="0" fontId="21" fillId="0" borderId="3" applyNumberFormat="0" applyFill="0" applyAlignment="0" applyProtection="0"/>
    <xf numFmtId="178" fontId="21" fillId="0" borderId="3" applyNumberFormat="0" applyFill="0" applyAlignment="0" applyProtection="0"/>
    <xf numFmtId="0" fontId="50" fillId="0" borderId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2" fillId="0" borderId="24" applyNumberFormat="0" applyFill="0" applyAlignment="0" applyProtection="0"/>
    <xf numFmtId="0" fontId="21" fillId="0" borderId="3" applyNumberFormat="0" applyFill="0" applyAlignment="0" applyProtection="0"/>
    <xf numFmtId="178" fontId="21" fillId="0" borderId="3" applyNumberFormat="0" applyFill="0" applyAlignment="0" applyProtection="0"/>
    <xf numFmtId="0" fontId="103" fillId="0" borderId="3" applyNumberFormat="0" applyFill="0" applyAlignment="0" applyProtection="0">
      <alignment vertical="center"/>
    </xf>
    <xf numFmtId="178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178" fontId="22" fillId="0" borderId="4" applyNumberFormat="0" applyFill="0" applyAlignment="0" applyProtection="0"/>
    <xf numFmtId="0" fontId="50" fillId="0" borderId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5" fillId="0" borderId="25" applyNumberFormat="0" applyFill="0" applyAlignment="0" applyProtection="0"/>
    <xf numFmtId="0" fontId="22" fillId="0" borderId="4" applyNumberFormat="0" applyFill="0" applyAlignment="0" applyProtection="0"/>
    <xf numFmtId="178" fontId="22" fillId="0" borderId="4" applyNumberFormat="0" applyFill="0" applyAlignment="0" applyProtection="0"/>
    <xf numFmtId="0" fontId="106" fillId="0" borderId="4" applyNumberFormat="0" applyFill="0" applyAlignment="0" applyProtection="0">
      <alignment vertical="center"/>
    </xf>
    <xf numFmtId="178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178" fontId="23" fillId="0" borderId="5" applyNumberFormat="0" applyFill="0" applyAlignment="0" applyProtection="0"/>
    <xf numFmtId="0" fontId="50" fillId="0" borderId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8" fillId="0" borderId="26" applyNumberFormat="0" applyFill="0" applyAlignment="0" applyProtection="0"/>
    <xf numFmtId="0" fontId="23" fillId="0" borderId="5" applyNumberFormat="0" applyFill="0" applyAlignment="0" applyProtection="0"/>
    <xf numFmtId="178" fontId="23" fillId="0" borderId="5" applyNumberFormat="0" applyFill="0" applyAlignment="0" applyProtection="0"/>
    <xf numFmtId="0" fontId="109" fillId="0" borderId="5" applyNumberFormat="0" applyFill="0" applyAlignment="0" applyProtection="0">
      <alignment vertical="center"/>
    </xf>
    <xf numFmtId="178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0" fontId="50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center"/>
    </xf>
    <xf numFmtId="178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2" fontId="70" fillId="0" borderId="0">
      <protection locked="0"/>
    </xf>
    <xf numFmtId="0" fontId="49" fillId="0" borderId="0"/>
    <xf numFmtId="202" fontId="70" fillId="0" borderId="0">
      <protection locked="0"/>
    </xf>
    <xf numFmtId="202" fontId="70" fillId="0" borderId="0">
      <protection locked="0"/>
    </xf>
    <xf numFmtId="0" fontId="49" fillId="0" borderId="0"/>
    <xf numFmtId="202" fontId="70" fillId="0" borderId="0">
      <protection locked="0"/>
    </xf>
    <xf numFmtId="0" fontId="110" fillId="0" borderId="27">
      <alignment horizontal="center"/>
    </xf>
    <xf numFmtId="0" fontId="49" fillId="0" borderId="0"/>
    <xf numFmtId="0" fontId="110" fillId="0" borderId="27">
      <alignment horizontal="center"/>
    </xf>
    <xf numFmtId="0" fontId="110" fillId="0" borderId="0">
      <alignment horizontal="center"/>
    </xf>
    <xf numFmtId="0" fontId="49" fillId="0" borderId="0"/>
    <xf numFmtId="0" fontId="110" fillId="0" borderId="0">
      <alignment horizontal="center"/>
    </xf>
    <xf numFmtId="0" fontId="111" fillId="0" borderId="28" applyNumberFormat="0" applyFill="0" applyAlignment="0" applyProtection="0"/>
    <xf numFmtId="0" fontId="49" fillId="0" borderId="0"/>
    <xf numFmtId="0" fontId="111" fillId="0" borderId="28" applyNumberFormat="0" applyFill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94" fontId="111" fillId="26" borderId="0">
      <protection locked="0"/>
    </xf>
    <xf numFmtId="10" fontId="8" fillId="61" borderId="11" applyNumberFormat="0" applyBorder="0" applyAlignment="0" applyProtection="0"/>
    <xf numFmtId="0" fontId="49" fillId="0" borderId="0"/>
    <xf numFmtId="10" fontId="8" fillId="61" borderId="11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178" fontId="24" fillId="7" borderId="1" applyNumberFormat="0" applyAlignment="0" applyProtection="0"/>
    <xf numFmtId="0" fontId="50" fillId="0" borderId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5" fillId="62" borderId="20" applyNumberFormat="0" applyAlignment="0" applyProtection="0"/>
    <xf numFmtId="0" fontId="116" fillId="7" borderId="1" applyNumberFormat="0" applyAlignment="0" applyProtection="0">
      <alignment vertical="center"/>
    </xf>
    <xf numFmtId="178" fontId="24" fillId="7" borderId="1" applyNumberFormat="0" applyAlignment="0" applyProtection="0"/>
    <xf numFmtId="178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203" fontId="7" fillId="63" borderId="0"/>
    <xf numFmtId="0" fontId="49" fillId="0" borderId="0"/>
    <xf numFmtId="203" fontId="7" fillId="63" borderId="0"/>
    <xf numFmtId="0" fontId="7" fillId="0" borderId="0" applyProtection="0">
      <alignment horizontal="left"/>
    </xf>
    <xf numFmtId="0" fontId="7" fillId="0" borderId="0" applyProtection="0">
      <alignment horizontal="left"/>
    </xf>
    <xf numFmtId="0" fontId="7" fillId="0" borderId="0" applyProtection="0">
      <alignment horizontal="left"/>
    </xf>
    <xf numFmtId="0" fontId="55" fillId="0" borderId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178" fontId="25" fillId="0" borderId="6" applyNumberFormat="0" applyFill="0" applyAlignment="0" applyProtection="0"/>
    <xf numFmtId="0" fontId="50" fillId="0" borderId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8" fillId="0" borderId="29" applyNumberFormat="0" applyFill="0" applyAlignment="0" applyProtection="0"/>
    <xf numFmtId="0" fontId="119" fillId="0" borderId="6" applyNumberFormat="0" applyFill="0" applyAlignment="0" applyProtection="0">
      <alignment vertical="center"/>
    </xf>
    <xf numFmtId="178" fontId="25" fillId="0" borderId="6" applyNumberFormat="0" applyFill="0" applyAlignment="0" applyProtection="0"/>
    <xf numFmtId="178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203" fontId="7" fillId="64" borderId="0"/>
    <xf numFmtId="0" fontId="49" fillId="0" borderId="0"/>
    <xf numFmtId="203" fontId="7" fillId="64" borderId="0"/>
    <xf numFmtId="204" fontId="58" fillId="0" borderId="0" applyFont="0" applyFill="0" applyBorder="0" applyAlignment="0" applyProtection="0"/>
    <xf numFmtId="205" fontId="58" fillId="0" borderId="0" applyFont="0" applyFill="0" applyBorder="0" applyAlignment="0" applyProtection="0"/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208" fontId="58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170" fontId="120" fillId="65" borderId="0">
      <alignment vertical="top"/>
    </xf>
    <xf numFmtId="0" fontId="49" fillId="0" borderId="0"/>
    <xf numFmtId="170" fontId="120" fillId="65" borderId="0">
      <alignment vertical="top"/>
    </xf>
    <xf numFmtId="0" fontId="26" fillId="22" borderId="0" applyNumberFormat="0" applyBorder="0" applyAlignment="0" applyProtection="0"/>
    <xf numFmtId="178" fontId="26" fillId="22" borderId="0" applyNumberFormat="0" applyBorder="0" applyAlignment="0" applyProtection="0"/>
    <xf numFmtId="0" fontId="50" fillId="0" borderId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2" fillId="66" borderId="0" applyNumberFormat="0" applyBorder="0" applyAlignment="0" applyProtection="0"/>
    <xf numFmtId="0" fontId="123" fillId="22" borderId="0" applyNumberFormat="0" applyBorder="0" applyAlignment="0" applyProtection="0">
      <alignment vertical="center"/>
    </xf>
    <xf numFmtId="178" fontId="26" fillId="22" borderId="0" applyNumberFormat="0" applyBorder="0" applyAlignment="0" applyProtection="0"/>
    <xf numFmtId="178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79" fillId="0" borderId="0"/>
    <xf numFmtId="0" fontId="49" fillId="0" borderId="0"/>
    <xf numFmtId="0" fontId="79" fillId="0" borderId="0"/>
    <xf numFmtId="37" fontId="124" fillId="0" borderId="0"/>
    <xf numFmtId="0" fontId="49" fillId="0" borderId="0"/>
    <xf numFmtId="37" fontId="124" fillId="0" borderId="0"/>
    <xf numFmtId="0" fontId="38" fillId="0" borderId="0"/>
    <xf numFmtId="0" fontId="49" fillId="0" borderId="0"/>
    <xf numFmtId="0" fontId="38" fillId="0" borderId="0"/>
    <xf numFmtId="0" fontId="125" fillId="0" borderId="0"/>
    <xf numFmtId="0" fontId="49" fillId="0" borderId="0"/>
    <xf numFmtId="180" fontId="125" fillId="0" borderId="0"/>
    <xf numFmtId="180" fontId="125" fillId="0" borderId="0"/>
    <xf numFmtId="0" fontId="42" fillId="0" borderId="0"/>
    <xf numFmtId="0" fontId="4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9" fillId="0" borderId="0"/>
    <xf numFmtId="178" fontId="7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79" fillId="0" borderId="0"/>
    <xf numFmtId="178" fontId="49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79" fillId="0" borderId="0"/>
    <xf numFmtId="0" fontId="14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8" fontId="49" fillId="0" borderId="0">
      <alignment vertical="center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172" fontId="7" fillId="0" borderId="0"/>
    <xf numFmtId="0" fontId="44" fillId="0" borderId="0"/>
    <xf numFmtId="172" fontId="7" fillId="0" borderId="0"/>
    <xf numFmtId="0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14" fillId="0" borderId="0"/>
    <xf numFmtId="174" fontId="14" fillId="0" borderId="0"/>
    <xf numFmtId="174" fontId="14" fillId="0" borderId="0"/>
    <xf numFmtId="0" fontId="7" fillId="0" borderId="0"/>
    <xf numFmtId="178" fontId="7" fillId="0" borderId="0"/>
    <xf numFmtId="0" fontId="61" fillId="0" borderId="0">
      <alignment vertical="center"/>
    </xf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42" fillId="0" borderId="0"/>
    <xf numFmtId="0" fontId="126" fillId="0" borderId="0"/>
    <xf numFmtId="0" fontId="50" fillId="0" borderId="0"/>
    <xf numFmtId="0" fontId="42" fillId="0" borderId="0"/>
    <xf numFmtId="0" fontId="126" fillId="0" borderId="0"/>
    <xf numFmtId="0" fontId="7" fillId="0" borderId="0"/>
    <xf numFmtId="0" fontId="49" fillId="0" borderId="0"/>
    <xf numFmtId="0" fontId="49" fillId="0" borderId="0"/>
    <xf numFmtId="0" fontId="127" fillId="67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61" fillId="0" borderId="0"/>
    <xf numFmtId="172" fontId="7" fillId="0" borderId="0"/>
    <xf numFmtId="0" fontId="61" fillId="0" borderId="0"/>
    <xf numFmtId="0" fontId="14" fillId="0" borderId="0"/>
    <xf numFmtId="0" fontId="128" fillId="0" borderId="0"/>
    <xf numFmtId="172" fontId="7" fillId="0" borderId="0"/>
    <xf numFmtId="177" fontId="61" fillId="0" borderId="0"/>
    <xf numFmtId="172" fontId="7" fillId="0" borderId="0"/>
    <xf numFmtId="172" fontId="7" fillId="0" borderId="0"/>
    <xf numFmtId="0" fontId="49" fillId="0" borderId="0"/>
    <xf numFmtId="0" fontId="42" fillId="0" borderId="0"/>
    <xf numFmtId="172" fontId="7" fillId="0" borderId="0"/>
    <xf numFmtId="0" fontId="7" fillId="0" borderId="0"/>
    <xf numFmtId="0" fontId="42" fillId="0" borderId="0"/>
    <xf numFmtId="0" fontId="61" fillId="0" borderId="0"/>
    <xf numFmtId="172" fontId="7" fillId="0" borderId="0"/>
    <xf numFmtId="0" fontId="61" fillId="0" borderId="0"/>
    <xf numFmtId="0" fontId="42" fillId="0" borderId="0"/>
    <xf numFmtId="172" fontId="7" fillId="0" borderId="0"/>
    <xf numFmtId="0" fontId="7" fillId="0" borderId="0"/>
    <xf numFmtId="0" fontId="42" fillId="0" borderId="0"/>
    <xf numFmtId="178" fontId="7" fillId="0" borderId="0"/>
    <xf numFmtId="172" fontId="7" fillId="0" borderId="0"/>
    <xf numFmtId="0" fontId="44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172" fontId="7" fillId="0" borderId="0"/>
    <xf numFmtId="0" fontId="7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0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60" fillId="0" borderId="0"/>
    <xf numFmtId="172" fontId="7" fillId="0" borderId="0"/>
    <xf numFmtId="0" fontId="7" fillId="0" borderId="0"/>
    <xf numFmtId="0" fontId="5" fillId="0" borderId="0"/>
    <xf numFmtId="172" fontId="7" fillId="0" borderId="0"/>
    <xf numFmtId="0" fontId="7" fillId="0" borderId="0"/>
    <xf numFmtId="0" fontId="42" fillId="0" borderId="0"/>
    <xf numFmtId="178" fontId="42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7" fillId="0" borderId="0"/>
    <xf numFmtId="0" fontId="7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14" fillId="0" borderId="0"/>
    <xf numFmtId="0" fontId="14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42" fillId="0" borderId="0"/>
    <xf numFmtId="0" fontId="60" fillId="0" borderId="0"/>
    <xf numFmtId="0" fontId="128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174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4" fontId="14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174" fontId="14" fillId="0" borderId="0"/>
    <xf numFmtId="0" fontId="14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4" fillId="0" borderId="0"/>
    <xf numFmtId="0" fontId="60" fillId="0" borderId="0"/>
    <xf numFmtId="0" fontId="60" fillId="0" borderId="0"/>
    <xf numFmtId="178" fontId="42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2" fontId="7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60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29" fillId="0" borderId="0"/>
    <xf numFmtId="178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84" fillId="0" borderId="0"/>
    <xf numFmtId="178" fontId="42" fillId="0" borderId="0"/>
    <xf numFmtId="0" fontId="14" fillId="0" borderId="0"/>
    <xf numFmtId="0" fontId="14" fillId="0" borderId="0"/>
    <xf numFmtId="172" fontId="7" fillId="0" borderId="0"/>
    <xf numFmtId="0" fontId="14" fillId="0" borderId="0"/>
    <xf numFmtId="0" fontId="7" fillId="0" borderId="0"/>
    <xf numFmtId="0" fontId="49" fillId="0" borderId="0"/>
    <xf numFmtId="0" fontId="5" fillId="0" borderId="0"/>
    <xf numFmtId="0" fontId="42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130" fillId="0" borderId="0"/>
    <xf numFmtId="0" fontId="60" fillId="0" borderId="0"/>
    <xf numFmtId="0" fontId="1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>
      <alignment vertical="center"/>
    </xf>
    <xf numFmtId="0" fontId="79" fillId="0" borderId="0"/>
    <xf numFmtId="178" fontId="49" fillId="0" borderId="0">
      <alignment vertical="center"/>
    </xf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5" fillId="0" borderId="0">
      <alignment vertical="center"/>
    </xf>
    <xf numFmtId="0" fontId="5" fillId="0" borderId="0">
      <alignment vertical="center"/>
    </xf>
    <xf numFmtId="0" fontId="79" fillId="0" borderId="0"/>
    <xf numFmtId="178" fontId="49" fillId="0" borderId="0">
      <alignment vertical="center"/>
    </xf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8" fontId="49" fillId="0" borderId="0">
      <alignment vertical="center"/>
    </xf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42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42" fillId="0" borderId="0"/>
    <xf numFmtId="178" fontId="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9" fillId="0" borderId="0">
      <alignment vertical="center"/>
    </xf>
    <xf numFmtId="0" fontId="42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42" fillId="0" borderId="0"/>
    <xf numFmtId="178" fontId="7" fillId="0" borderId="0"/>
    <xf numFmtId="0" fontId="42" fillId="0" borderId="0"/>
    <xf numFmtId="178" fontId="7" fillId="0" borderId="0"/>
    <xf numFmtId="0" fontId="42" fillId="0" borderId="0"/>
    <xf numFmtId="0" fontId="42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79" fillId="0" borderId="0"/>
    <xf numFmtId="178" fontId="7" fillId="0" borderId="0"/>
    <xf numFmtId="0" fontId="42" fillId="0" borderId="0"/>
    <xf numFmtId="178" fontId="42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2" fillId="0" borderId="0"/>
    <xf numFmtId="0" fontId="42" fillId="0" borderId="0"/>
    <xf numFmtId="178" fontId="42" fillId="0" borderId="0"/>
    <xf numFmtId="0" fontId="4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49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9" fillId="0" borderId="0"/>
    <xf numFmtId="178" fontId="7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49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68" borderId="30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42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2" fillId="23" borderId="7" applyNumberFormat="0" applyFont="0" applyAlignment="0" applyProtection="0"/>
    <xf numFmtId="0" fontId="42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5" fontId="71" fillId="69" borderId="7">
      <alignment horizontal="center" wrapText="1"/>
    </xf>
    <xf numFmtId="184" fontId="71" fillId="69" borderId="7">
      <alignment horizontal="center" wrapText="1"/>
    </xf>
    <xf numFmtId="178" fontId="29" fillId="20" borderId="8" applyNumberFormat="0" applyAlignment="0" applyProtection="0"/>
    <xf numFmtId="0" fontId="50" fillId="0" borderId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3" fillId="58" borderId="31" applyNumberFormat="0" applyAlignment="0" applyProtection="0"/>
    <xf numFmtId="0" fontId="29" fillId="20" borderId="8" applyNumberFormat="0" applyAlignment="0" applyProtection="0"/>
    <xf numFmtId="178" fontId="29" fillId="20" borderId="8" applyNumberFormat="0" applyAlignment="0" applyProtection="0"/>
    <xf numFmtId="0" fontId="134" fillId="20" borderId="8" applyNumberFormat="0" applyAlignment="0" applyProtection="0">
      <alignment vertical="center"/>
    </xf>
    <xf numFmtId="178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135" fillId="25" borderId="0"/>
    <xf numFmtId="0" fontId="49" fillId="0" borderId="0"/>
    <xf numFmtId="0" fontId="135" fillId="25" borderId="0"/>
    <xf numFmtId="14" fontId="72" fillId="0" borderId="0">
      <alignment horizontal="center" wrapText="1"/>
      <protection locked="0"/>
    </xf>
    <xf numFmtId="0" fontId="49" fillId="0" borderId="0"/>
    <xf numFmtId="14" fontId="72" fillId="0" borderId="0">
      <alignment horizontal="center" wrapText="1"/>
      <protection locked="0"/>
    </xf>
    <xf numFmtId="191" fontId="75" fillId="0" borderId="0" applyFont="0" applyFill="0" applyBorder="0" applyAlignment="0" applyProtection="0"/>
    <xf numFmtId="0" fontId="49" fillId="0" borderId="0"/>
    <xf numFmtId="191" fontId="75" fillId="0" borderId="0" applyFont="0" applyFill="0" applyBorder="0" applyAlignment="0" applyProtection="0"/>
    <xf numFmtId="211" fontId="75" fillId="0" borderId="0" applyFont="0" applyFill="0" applyBorder="0" applyAlignment="0" applyProtection="0"/>
    <xf numFmtId="0" fontId="49" fillId="0" borderId="0"/>
    <xf numFmtId="211" fontId="75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184" fontId="71" fillId="70" borderId="7">
      <alignment horizontal="center" wrapText="1"/>
    </xf>
    <xf numFmtId="13" fontId="7" fillId="0" borderId="0" applyFont="0" applyFill="0" applyProtection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188" fontId="75" fillId="0" borderId="0" applyFill="0" applyBorder="0" applyAlignment="0"/>
    <xf numFmtId="0" fontId="49" fillId="0" borderId="0"/>
    <xf numFmtId="188" fontId="75" fillId="0" borderId="0" applyFill="0" applyBorder="0" applyAlignment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192" fontId="75" fillId="0" borderId="0" applyFill="0" applyBorder="0" applyAlignment="0"/>
    <xf numFmtId="0" fontId="49" fillId="0" borderId="0"/>
    <xf numFmtId="192" fontId="75" fillId="0" borderId="0" applyFill="0" applyBorder="0" applyAlignment="0"/>
    <xf numFmtId="188" fontId="75" fillId="0" borderId="0" applyFill="0" applyBorder="0" applyAlignment="0"/>
    <xf numFmtId="0" fontId="49" fillId="0" borderId="0"/>
    <xf numFmtId="188" fontId="75" fillId="0" borderId="0" applyFill="0" applyBorder="0" applyAlignment="0"/>
    <xf numFmtId="4" fontId="75" fillId="0" borderId="0">
      <alignment horizontal="right"/>
    </xf>
    <xf numFmtId="0" fontId="136" fillId="0" borderId="0" applyNumberFormat="0" applyFill="0" applyBorder="0" applyAlignment="0" applyProtection="0"/>
    <xf numFmtId="0" fontId="49" fillId="0" borderId="0"/>
    <xf numFmtId="0" fontId="136" fillId="0" borderId="0" applyNumberFormat="0" applyFill="0" applyBorder="0" applyAlignment="0" applyProtection="0"/>
    <xf numFmtId="186" fontId="137" fillId="0" borderId="0"/>
    <xf numFmtId="0" fontId="49" fillId="0" borderId="0"/>
    <xf numFmtId="186" fontId="137" fillId="0" borderId="0"/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5" fontId="71" fillId="70" borderId="7">
      <alignment horizontal="center" wrapText="1"/>
    </xf>
    <xf numFmtId="184" fontId="71" fillId="70" borderId="7">
      <alignment horizontal="center" wrapText="1"/>
    </xf>
    <xf numFmtId="0" fontId="55" fillId="0" borderId="0" applyNumberFormat="0" applyFont="0" applyFill="0" applyBorder="0" applyAlignment="0" applyProtection="0">
      <alignment horizontal="left"/>
    </xf>
    <xf numFmtId="0" fontId="49" fillId="0" borderId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49" fillId="0" borderId="0"/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49" fillId="0" borderId="0"/>
    <xf numFmtId="4" fontId="55" fillId="0" borderId="0" applyFont="0" applyFill="0" applyBorder="0" applyAlignment="0" applyProtection="0"/>
    <xf numFmtId="0" fontId="74" fillId="0" borderId="27">
      <alignment horizontal="center"/>
    </xf>
    <xf numFmtId="0" fontId="49" fillId="0" borderId="0"/>
    <xf numFmtId="0" fontId="74" fillId="0" borderId="27">
      <alignment horizontal="center"/>
    </xf>
    <xf numFmtId="3" fontId="55" fillId="0" borderId="0" applyFont="0" applyFill="0" applyBorder="0" applyAlignment="0" applyProtection="0"/>
    <xf numFmtId="0" fontId="49" fillId="0" borderId="0"/>
    <xf numFmtId="3" fontId="55" fillId="0" borderId="0" applyFont="0" applyFill="0" applyBorder="0" applyAlignment="0" applyProtection="0"/>
    <xf numFmtId="0" fontId="55" fillId="71" borderId="0" applyNumberFormat="0" applyFont="0" applyBorder="0" applyAlignment="0" applyProtection="0"/>
    <xf numFmtId="0" fontId="49" fillId="0" borderId="0"/>
    <xf numFmtId="0" fontId="55" fillId="71" borderId="0" applyNumberFormat="0" applyFont="0" applyBorder="0" applyAlignment="0" applyProtection="0"/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5" fontId="71" fillId="30" borderId="7">
      <alignment horizontal="center" wrapText="1"/>
    </xf>
    <xf numFmtId="184" fontId="71" fillId="30" borderId="7">
      <alignment horizontal="center" wrapText="1"/>
    </xf>
    <xf numFmtId="184" fontId="71" fillId="72" borderId="7">
      <alignment horizontal="center" wrapText="1"/>
    </xf>
    <xf numFmtId="0" fontId="44" fillId="0" borderId="0" applyNumberFormat="0" applyFont="0" applyFill="0" applyBorder="0" applyAlignment="0"/>
    <xf numFmtId="0" fontId="49" fillId="0" borderId="0"/>
    <xf numFmtId="0" fontId="44" fillId="0" borderId="0" applyNumberFormat="0" applyFont="0" applyFill="0" applyBorder="0" applyAlignment="0"/>
    <xf numFmtId="0" fontId="48" fillId="73" borderId="0" applyNumberFormat="0" applyFont="0" applyBorder="0" applyAlignment="0">
      <alignment horizontal="center"/>
    </xf>
    <xf numFmtId="0" fontId="49" fillId="0" borderId="0"/>
    <xf numFmtId="0" fontId="48" fillId="73" borderId="0" applyNumberFormat="0" applyFont="0" applyBorder="0" applyAlignment="0">
      <alignment horizontal="center"/>
    </xf>
    <xf numFmtId="4" fontId="138" fillId="0" borderId="0">
      <alignment horizontal="right"/>
    </xf>
    <xf numFmtId="212" fontId="139" fillId="0" borderId="0" applyNumberFormat="0" applyFill="0" applyBorder="0" applyAlignment="0" applyProtection="0">
      <alignment horizontal="left"/>
    </xf>
    <xf numFmtId="0" fontId="49" fillId="0" borderId="0"/>
    <xf numFmtId="212" fontId="139" fillId="0" borderId="0" applyNumberFormat="0" applyFill="0" applyBorder="0" applyAlignment="0" applyProtection="0">
      <alignment horizontal="left"/>
    </xf>
    <xf numFmtId="0" fontId="8" fillId="26" borderId="17" applyBorder="0">
      <alignment horizontal="left" vertical="center"/>
      <protection hidden="1"/>
    </xf>
    <xf numFmtId="0" fontId="140" fillId="0" borderId="0">
      <alignment horizontal="left"/>
    </xf>
    <xf numFmtId="0" fontId="141" fillId="1" borderId="0"/>
    <xf numFmtId="0" fontId="142" fillId="1" borderId="0"/>
    <xf numFmtId="0" fontId="49" fillId="0" borderId="0"/>
    <xf numFmtId="0" fontId="142" fillId="1" borderId="0"/>
    <xf numFmtId="0" fontId="49" fillId="0" borderId="0"/>
    <xf numFmtId="0" fontId="141" fillId="1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48" fillId="1" borderId="15" applyNumberFormat="0" applyFont="0" applyAlignment="0">
      <alignment horizontal="center"/>
    </xf>
    <xf numFmtId="0" fontId="49" fillId="0" borderId="0"/>
    <xf numFmtId="0" fontId="48" fillId="1" borderId="15" applyNumberFormat="0" applyFont="0" applyAlignment="0">
      <alignment horizontal="center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5" fontId="71" fillId="56" borderId="7">
      <alignment horizontal="center" wrapText="1"/>
    </xf>
    <xf numFmtId="184" fontId="71" fillId="56" borderId="7">
      <alignment horizontal="center" wrapText="1"/>
    </xf>
    <xf numFmtId="0" fontId="28" fillId="0" borderId="0" applyNumberFormat="0" applyFill="0" applyBorder="0" applyAlignment="0">
      <alignment horizontal="center"/>
    </xf>
    <xf numFmtId="0" fontId="49" fillId="0" borderId="0"/>
    <xf numFmtId="0" fontId="28" fillId="0" borderId="0" applyNumberFormat="0" applyFill="0" applyBorder="0" applyAlignment="0">
      <alignment horizontal="center"/>
    </xf>
    <xf numFmtId="0" fontId="40" fillId="0" borderId="9" applyNumberFormat="0" applyFont="0" applyFill="0" applyAlignment="0">
      <alignment horizontal="left"/>
    </xf>
    <xf numFmtId="0" fontId="49" fillId="0" borderId="0"/>
    <xf numFmtId="172" fontId="40" fillId="0" borderId="9" applyNumberFormat="0" applyFont="0" applyFill="0" applyAlignment="0">
      <alignment horizontal="left"/>
    </xf>
    <xf numFmtId="213" fontId="55" fillId="0" borderId="0">
      <alignment horizontal="center"/>
    </xf>
    <xf numFmtId="0" fontId="49" fillId="0" borderId="0"/>
    <xf numFmtId="213" fontId="55" fillId="0" borderId="0">
      <alignment horizontal="center"/>
    </xf>
    <xf numFmtId="0" fontId="143" fillId="0" borderId="12" applyProtection="0">
      <alignment horizontal="centerContinuous"/>
    </xf>
    <xf numFmtId="0" fontId="49" fillId="0" borderId="0"/>
    <xf numFmtId="0" fontId="143" fillId="0" borderId="12" applyProtection="0">
      <alignment horizontal="centerContinuous"/>
    </xf>
    <xf numFmtId="0" fontId="144" fillId="0" borderId="0" applyAlignment="0"/>
    <xf numFmtId="178" fontId="9" fillId="0" borderId="0"/>
    <xf numFmtId="0" fontId="49" fillId="0" borderId="0"/>
    <xf numFmtId="0" fontId="7" fillId="0" borderId="0"/>
    <xf numFmtId="178" fontId="9" fillId="0" borderId="0"/>
    <xf numFmtId="0" fontId="49" fillId="0" borderId="0"/>
    <xf numFmtId="0" fontId="9" fillId="0" borderId="0"/>
    <xf numFmtId="0" fontId="9" fillId="0" borderId="0"/>
    <xf numFmtId="0" fontId="39" fillId="0" borderId="0"/>
    <xf numFmtId="178" fontId="9" fillId="0" borderId="0"/>
    <xf numFmtId="178" fontId="9" fillId="0" borderId="0"/>
    <xf numFmtId="178" fontId="13" fillId="0" borderId="0"/>
    <xf numFmtId="172" fontId="9" fillId="0" borderId="0"/>
    <xf numFmtId="172" fontId="9" fillId="0" borderId="0"/>
    <xf numFmtId="0" fontId="145" fillId="0" borderId="0"/>
    <xf numFmtId="40" fontId="146" fillId="0" borderId="0" applyBorder="0">
      <alignment horizontal="right"/>
    </xf>
    <xf numFmtId="0" fontId="49" fillId="0" borderId="0"/>
    <xf numFmtId="40" fontId="146" fillId="0" borderId="0" applyBorder="0">
      <alignment horizontal="right"/>
    </xf>
    <xf numFmtId="0" fontId="55" fillId="0" borderId="0"/>
    <xf numFmtId="0" fontId="49" fillId="0" borderId="0"/>
    <xf numFmtId="0" fontId="55" fillId="0" borderId="0"/>
    <xf numFmtId="49" fontId="12" fillId="0" borderId="0" applyFill="0" applyBorder="0" applyAlignment="0"/>
    <xf numFmtId="0" fontId="49" fillId="0" borderId="0"/>
    <xf numFmtId="49" fontId="12" fillId="0" borderId="0" applyFill="0" applyBorder="0" applyAlignment="0"/>
    <xf numFmtId="214" fontId="75" fillId="0" borderId="0" applyFill="0" applyBorder="0" applyAlignment="0"/>
    <xf numFmtId="0" fontId="49" fillId="0" borderId="0"/>
    <xf numFmtId="214" fontId="75" fillId="0" borderId="0" applyFill="0" applyBorder="0" applyAlignment="0"/>
    <xf numFmtId="215" fontId="75" fillId="0" borderId="0" applyFill="0" applyBorder="0" applyAlignment="0"/>
    <xf numFmtId="0" fontId="49" fillId="0" borderId="0"/>
    <xf numFmtId="215" fontId="75" fillId="0" borderId="0" applyFill="0" applyBorder="0" applyAlignment="0"/>
    <xf numFmtId="0" fontId="44" fillId="0" borderId="0">
      <alignment horizontal="centerContinuous" wrapText="1"/>
    </xf>
    <xf numFmtId="0" fontId="49" fillId="0" borderId="0"/>
    <xf numFmtId="0" fontId="44" fillId="0" borderId="0">
      <alignment horizontal="centerContinuous" wrapText="1"/>
    </xf>
    <xf numFmtId="0" fontId="147" fillId="0" borderId="0"/>
    <xf numFmtId="0" fontId="49" fillId="0" borderId="0"/>
    <xf numFmtId="0" fontId="147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152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31" fillId="0" borderId="10" applyNumberFormat="0" applyFill="0" applyAlignment="0" applyProtection="0"/>
    <xf numFmtId="0" fontId="50" fillId="0" borderId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4" fillId="0" borderId="32" applyNumberFormat="0" applyFill="0" applyAlignment="0" applyProtection="0"/>
    <xf numFmtId="0" fontId="31" fillId="0" borderId="10" applyNumberFormat="0" applyFill="0" applyAlignment="0" applyProtection="0"/>
    <xf numFmtId="178" fontId="31" fillId="0" borderId="10" applyNumberFormat="0" applyFill="0" applyAlignment="0" applyProtection="0"/>
    <xf numFmtId="0" fontId="155" fillId="0" borderId="10" applyNumberFormat="0" applyFill="0" applyAlignment="0" applyProtection="0">
      <alignment vertical="center"/>
    </xf>
    <xf numFmtId="178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184" fontId="71" fillId="55" borderId="7">
      <alignment horizontal="center" wrapText="1"/>
    </xf>
    <xf numFmtId="37" fontId="8" fillId="56" borderId="0" applyNumberFormat="0" applyBorder="0" applyAlignment="0" applyProtection="0"/>
    <xf numFmtId="0" fontId="49" fillId="0" borderId="0"/>
    <xf numFmtId="37" fontId="8" fillId="56" borderId="0" applyNumberFormat="0" applyBorder="0" applyAlignment="0" applyProtection="0"/>
    <xf numFmtId="37" fontId="8" fillId="0" borderId="0"/>
    <xf numFmtId="0" fontId="49" fillId="0" borderId="0"/>
    <xf numFmtId="37" fontId="8" fillId="0" borderId="0"/>
    <xf numFmtId="37" fontId="156" fillId="56" borderId="0" applyNumberFormat="0" applyBorder="0" applyAlignment="0" applyProtection="0"/>
    <xf numFmtId="3" fontId="157" fillId="0" borderId="28" applyProtection="0"/>
    <xf numFmtId="0" fontId="49" fillId="0" borderId="0"/>
    <xf numFmtId="3" fontId="157" fillId="0" borderId="28" applyProtection="0"/>
    <xf numFmtId="216" fontId="79" fillId="0" borderId="0" applyNumberFormat="0">
      <alignment horizontal="center"/>
    </xf>
    <xf numFmtId="0" fontId="49" fillId="0" borderId="0"/>
    <xf numFmtId="216" fontId="79" fillId="0" borderId="0" applyNumberFormat="0">
      <alignment horizontal="center"/>
    </xf>
    <xf numFmtId="0" fontId="32" fillId="0" borderId="0" applyNumberFormat="0" applyFill="0" applyBorder="0" applyAlignment="0" applyProtection="0"/>
    <xf numFmtId="178" fontId="32" fillId="0" borderId="0" applyNumberFormat="0" applyFill="0" applyBorder="0" applyAlignment="0" applyProtection="0"/>
    <xf numFmtId="0" fontId="50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178" fontId="32" fillId="0" borderId="0" applyNumberFormat="0" applyFill="0" applyBorder="0" applyAlignment="0" applyProtection="0"/>
    <xf numFmtId="17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9" fontId="71" fillId="29" borderId="7">
      <alignment wrapText="1"/>
    </xf>
    <xf numFmtId="184" fontId="71" fillId="29" borderId="7">
      <alignment horizontal="center" wrapText="1"/>
    </xf>
    <xf numFmtId="184" fontId="71" fillId="29" borderId="7">
      <alignment horizontal="center" wrapText="1"/>
    </xf>
    <xf numFmtId="185" fontId="71" fillId="29" borderId="7">
      <alignment horizontal="center" wrapText="1"/>
    </xf>
    <xf numFmtId="184" fontId="71" fillId="29" borderId="7">
      <alignment horizontal="center" wrapText="1"/>
    </xf>
    <xf numFmtId="184" fontId="71" fillId="29" borderId="7">
      <alignment horizontal="center" wrapText="1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4" fillId="21" borderId="2" applyNumberFormat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6" fillId="22" borderId="0" applyNumberFormat="0" applyBorder="0" applyAlignment="0" applyProtection="0">
      <alignment vertical="center"/>
    </xf>
    <xf numFmtId="0" fontId="167" fillId="0" borderId="0" applyNumberFormat="0" applyFill="0" applyBorder="0" applyAlignment="0" applyProtection="0"/>
    <xf numFmtId="0" fontId="168" fillId="23" borderId="7" applyNumberFormat="0" applyFont="0" applyAlignment="0" applyProtection="0">
      <alignment vertical="center"/>
    </xf>
    <xf numFmtId="0" fontId="168" fillId="23" borderId="7" applyNumberFormat="0" applyFont="0" applyAlignment="0" applyProtection="0">
      <alignment vertical="center"/>
    </xf>
    <xf numFmtId="0" fontId="169" fillId="23" borderId="7" applyNumberFormat="0" applyFont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1" fillId="0" borderId="6" applyNumberFormat="0" applyFill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72" fillId="0" borderId="0" applyFont="0" applyFill="0" applyBorder="0" applyAlignment="0" applyProtection="0"/>
    <xf numFmtId="0" fontId="173" fillId="0" borderId="0"/>
    <xf numFmtId="165" fontId="56" fillId="0" borderId="0" applyFont="0" applyFill="0" applyBorder="0" applyAlignment="0" applyProtection="0">
      <alignment vertical="center"/>
    </xf>
    <xf numFmtId="0" fontId="9" fillId="0" borderId="0"/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0" fontId="172" fillId="0" borderId="0" applyFont="0" applyFill="0" applyBorder="0" applyAlignment="0" applyProtection="0"/>
    <xf numFmtId="219" fontId="172" fillId="0" borderId="0" applyFont="0" applyFill="0" applyBorder="0" applyAlignment="0" applyProtection="0"/>
    <xf numFmtId="0" fontId="9" fillId="0" borderId="0"/>
    <xf numFmtId="0" fontId="7" fillId="0" borderId="0"/>
    <xf numFmtId="0" fontId="174" fillId="0" borderId="0">
      <alignment vertical="center"/>
    </xf>
    <xf numFmtId="0" fontId="175" fillId="0" borderId="0"/>
    <xf numFmtId="0" fontId="176" fillId="7" borderId="1" applyNumberFormat="0" applyAlignment="0" applyProtection="0">
      <alignment vertical="center"/>
    </xf>
    <xf numFmtId="0" fontId="176" fillId="7" borderId="1" applyNumberFormat="0" applyAlignment="0" applyProtection="0">
      <alignment vertical="center"/>
    </xf>
    <xf numFmtId="0" fontId="177" fillId="7" borderId="1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9" fillId="20" borderId="8" applyNumberFormat="0" applyAlignment="0" applyProtection="0">
      <alignment vertical="center"/>
    </xf>
    <xf numFmtId="166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75" fillId="0" borderId="0" applyFont="0" applyFill="0" applyBorder="0" applyAlignment="0" applyProtection="0"/>
    <xf numFmtId="166" fontId="17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7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7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7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7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0" fontId="49" fillId="0" borderId="0"/>
    <xf numFmtId="0" fontId="7" fillId="0" borderId="0"/>
    <xf numFmtId="178" fontId="42" fillId="0" borderId="0"/>
    <xf numFmtId="0" fontId="49" fillId="0" borderId="0"/>
    <xf numFmtId="0" fontId="60" fillId="0" borderId="0">
      <alignment vertical="center"/>
    </xf>
    <xf numFmtId="178" fontId="42" fillId="0" borderId="0"/>
    <xf numFmtId="178" fontId="42" fillId="0" borderId="0"/>
    <xf numFmtId="178" fontId="42" fillId="0" borderId="0"/>
    <xf numFmtId="178" fontId="5" fillId="0" borderId="0">
      <alignment vertical="center"/>
    </xf>
    <xf numFmtId="178" fontId="42" fillId="0" borderId="0"/>
    <xf numFmtId="178" fontId="5" fillId="0" borderId="0">
      <alignment vertical="center"/>
    </xf>
    <xf numFmtId="178" fontId="5" fillId="0" borderId="0"/>
    <xf numFmtId="0" fontId="49" fillId="0" borderId="0"/>
    <xf numFmtId="178" fontId="5" fillId="0" borderId="0"/>
    <xf numFmtId="0" fontId="50" fillId="0" borderId="0"/>
    <xf numFmtId="0" fontId="61" fillId="0" borderId="0">
      <alignment vertical="center"/>
    </xf>
    <xf numFmtId="0" fontId="49" fillId="0" borderId="0"/>
    <xf numFmtId="0" fontId="49" fillId="0" borderId="0"/>
    <xf numFmtId="0" fontId="61" fillId="0" borderId="0">
      <alignment vertical="center"/>
    </xf>
    <xf numFmtId="0" fontId="7" fillId="0" borderId="0"/>
    <xf numFmtId="0" fontId="61" fillId="0" borderId="0">
      <alignment vertical="center"/>
    </xf>
    <xf numFmtId="0" fontId="49" fillId="0" borderId="0"/>
    <xf numFmtId="0" fontId="7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0" fontId="49" fillId="0" borderId="0"/>
    <xf numFmtId="220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20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2" fillId="0" borderId="0">
      <alignment vertical="center"/>
    </xf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20" fontId="60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220" fontId="60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8" fillId="0" borderId="0">
      <alignment vertical="center"/>
    </xf>
    <xf numFmtId="178" fontId="14" fillId="0" borderId="0">
      <alignment vertical="center"/>
    </xf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178" fontId="49" fillId="0" borderId="0">
      <alignment vertical="center"/>
    </xf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0" fillId="0" borderId="0">
      <alignment vertical="center"/>
    </xf>
    <xf numFmtId="178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2" fillId="0" borderId="0"/>
    <xf numFmtId="0" fontId="49" fillId="0" borderId="0"/>
    <xf numFmtId="0" fontId="42" fillId="0" borderId="0">
      <alignment vertical="center"/>
    </xf>
    <xf numFmtId="178" fontId="42" fillId="0" borderId="0"/>
    <xf numFmtId="0" fontId="7" fillId="0" borderId="0"/>
    <xf numFmtId="178" fontId="49" fillId="0" borderId="0">
      <alignment vertical="center"/>
    </xf>
    <xf numFmtId="178" fontId="49" fillId="0" borderId="0">
      <alignment vertical="center"/>
    </xf>
    <xf numFmtId="0" fontId="49" fillId="0" borderId="0"/>
    <xf numFmtId="0" fontId="49" fillId="0" borderId="0"/>
    <xf numFmtId="221" fontId="60" fillId="0" borderId="0"/>
    <xf numFmtId="178" fontId="5" fillId="0" borderId="0">
      <alignment vertical="center"/>
    </xf>
    <xf numFmtId="0" fontId="49" fillId="0" borderId="0"/>
    <xf numFmtId="0" fontId="49" fillId="0" borderId="0"/>
    <xf numFmtId="178" fontId="5" fillId="0" borderId="0">
      <alignment vertical="center"/>
    </xf>
    <xf numFmtId="0" fontId="49" fillId="0" borderId="0">
      <alignment vertical="center"/>
    </xf>
    <xf numFmtId="178" fontId="5" fillId="0" borderId="0">
      <alignment vertical="center"/>
    </xf>
    <xf numFmtId="178" fontId="5" fillId="0" borderId="0">
      <alignment vertical="center"/>
    </xf>
    <xf numFmtId="178" fontId="5" fillId="0" borderId="0">
      <alignment vertical="center"/>
    </xf>
    <xf numFmtId="221" fontId="60" fillId="0" borderId="0"/>
    <xf numFmtId="178" fontId="5" fillId="0" borderId="0">
      <alignment vertical="center"/>
    </xf>
    <xf numFmtId="0" fontId="184" fillId="0" borderId="0">
      <alignment vertical="center"/>
    </xf>
    <xf numFmtId="178" fontId="5" fillId="0" borderId="0">
      <alignment vertical="center"/>
    </xf>
    <xf numFmtId="178" fontId="49" fillId="0" borderId="0"/>
    <xf numFmtId="0" fontId="5" fillId="0" borderId="0">
      <alignment vertical="center"/>
    </xf>
    <xf numFmtId="0" fontId="61" fillId="0" borderId="0"/>
    <xf numFmtId="0" fontId="49" fillId="0" borderId="0"/>
    <xf numFmtId="0" fontId="49" fillId="0" borderId="0"/>
    <xf numFmtId="0" fontId="49" fillId="0" borderId="0"/>
    <xf numFmtId="220" fontId="184" fillId="0" borderId="0">
      <alignment vertical="center"/>
    </xf>
    <xf numFmtId="178" fontId="42" fillId="0" borderId="0"/>
    <xf numFmtId="0" fontId="49" fillId="0" borderId="0">
      <alignment vertical="center"/>
    </xf>
    <xf numFmtId="0" fontId="184" fillId="0" borderId="0"/>
    <xf numFmtId="178" fontId="42" fillId="0" borderId="0"/>
    <xf numFmtId="0" fontId="49" fillId="0" borderId="0"/>
    <xf numFmtId="178" fontId="42" fillId="0" borderId="0"/>
    <xf numFmtId="0" fontId="184" fillId="0" borderId="0"/>
    <xf numFmtId="178" fontId="42" fillId="0" borderId="0"/>
    <xf numFmtId="220" fontId="184" fillId="0" borderId="0">
      <alignment vertical="center"/>
    </xf>
    <xf numFmtId="178" fontId="49" fillId="0" borderId="0"/>
    <xf numFmtId="0" fontId="185" fillId="0" borderId="0">
      <alignment vertical="center"/>
    </xf>
    <xf numFmtId="220" fontId="60" fillId="0" borderId="0">
      <alignment vertical="center"/>
    </xf>
    <xf numFmtId="220" fontId="60" fillId="0" borderId="0">
      <alignment vertical="center"/>
    </xf>
    <xf numFmtId="178" fontId="5" fillId="0" borderId="0">
      <alignment vertical="center"/>
    </xf>
    <xf numFmtId="0" fontId="184" fillId="0" borderId="0"/>
    <xf numFmtId="178" fontId="5" fillId="0" borderId="0">
      <alignment vertical="center"/>
    </xf>
    <xf numFmtId="178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184" fillId="0" borderId="0"/>
    <xf numFmtId="178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60" fillId="0" borderId="0">
      <alignment vertical="center"/>
    </xf>
    <xf numFmtId="0" fontId="42" fillId="0" borderId="0"/>
    <xf numFmtId="178" fontId="42" fillId="0" borderId="0"/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7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7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7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7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7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7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7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7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7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7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7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7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7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1" fontId="186" fillId="0" borderId="0">
      <alignment vertical="center"/>
    </xf>
    <xf numFmtId="0" fontId="49" fillId="0" borderId="0"/>
    <xf numFmtId="0" fontId="187" fillId="0" borderId="0"/>
    <xf numFmtId="0" fontId="187" fillId="0" borderId="0"/>
    <xf numFmtId="0" fontId="151" fillId="0" borderId="0" applyNumberFormat="0" applyFill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7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7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7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7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7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7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7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7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9" fillId="0" borderId="0"/>
    <xf numFmtId="0" fontId="7" fillId="0" borderId="0"/>
    <xf numFmtId="0" fontId="49" fillId="0" borderId="0"/>
    <xf numFmtId="0" fontId="7" fillId="0" borderId="0"/>
    <xf numFmtId="177" fontId="7" fillId="0" borderId="0"/>
    <xf numFmtId="0" fontId="49" fillId="0" borderId="0"/>
    <xf numFmtId="0" fontId="7" fillId="0" borderId="0"/>
    <xf numFmtId="178" fontId="13" fillId="0" borderId="0"/>
    <xf numFmtId="0" fontId="49" fillId="0" borderId="0"/>
    <xf numFmtId="0" fontId="9" fillId="0" borderId="0"/>
    <xf numFmtId="177" fontId="9" fillId="0" borderId="0"/>
    <xf numFmtId="0" fontId="49" fillId="0" borderId="0"/>
    <xf numFmtId="0" fontId="7" fillId="0" borderId="0"/>
    <xf numFmtId="0" fontId="7" fillId="0" borderId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7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7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169" fillId="0" borderId="0">
      <alignment vertical="center"/>
    </xf>
    <xf numFmtId="0" fontId="168" fillId="0" borderId="0">
      <alignment vertical="center"/>
    </xf>
    <xf numFmtId="0" fontId="7" fillId="0" borderId="0"/>
    <xf numFmtId="0" fontId="60" fillId="0" borderId="0">
      <alignment vertical="center"/>
    </xf>
    <xf numFmtId="0" fontId="13" fillId="0" borderId="0"/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7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7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177" fontId="7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177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0" borderId="0"/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188" fillId="0" borderId="0" applyFont="0" applyFill="0" applyBorder="0" applyAlignment="0" applyProtection="0"/>
    <xf numFmtId="0" fontId="188" fillId="0" borderId="0" applyFont="0" applyFill="0" applyBorder="0" applyAlignment="0" applyProtection="0"/>
    <xf numFmtId="0" fontId="180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9" fillId="0" borderId="0" applyNumberFormat="0" applyFill="0" applyBorder="0" applyAlignment="0" applyProtection="0"/>
    <xf numFmtId="0" fontId="190" fillId="0" borderId="3" applyNumberFormat="0" applyFill="0" applyAlignment="0" applyProtection="0">
      <alignment vertical="center"/>
    </xf>
    <xf numFmtId="0" fontId="190" fillId="0" borderId="3" applyNumberFormat="0" applyFill="0" applyAlignment="0" applyProtection="0">
      <alignment vertical="center"/>
    </xf>
    <xf numFmtId="0" fontId="191" fillId="0" borderId="3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3" fillId="0" borderId="4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5" fillId="0" borderId="5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7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7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7" fillId="20" borderId="1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7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7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7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7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181" fontId="175" fillId="0" borderId="0" applyFont="0" applyFill="0" applyBorder="0" applyAlignment="0" applyProtection="0"/>
    <xf numFmtId="181" fontId="39" fillId="0" borderId="0" applyFont="0" applyFill="0" applyBorder="0" applyAlignment="0" applyProtection="0"/>
    <xf numFmtId="175" fontId="175" fillId="0" borderId="0" applyFont="0" applyFill="0" applyBorder="0" applyAlignment="0" applyProtection="0"/>
    <xf numFmtId="222" fontId="7" fillId="0" borderId="0" applyFont="0" applyFill="0" applyBorder="0" applyAlignment="0" applyProtection="0">
      <alignment vertical="center"/>
    </xf>
    <xf numFmtId="0" fontId="49" fillId="0" borderId="0"/>
    <xf numFmtId="222" fontId="7" fillId="0" borderId="0" applyFon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7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7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7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7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7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7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17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7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7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10" applyNumberFormat="0" applyFill="0" applyAlignment="0" applyProtection="0">
      <alignment vertical="center"/>
    </xf>
    <xf numFmtId="0" fontId="205" fillId="0" borderId="10" applyNumberFormat="0" applyFill="0" applyAlignment="0" applyProtection="0">
      <alignment vertical="center"/>
    </xf>
    <xf numFmtId="0" fontId="206" fillId="0" borderId="10" applyNumberFormat="0" applyFill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9" fillId="0" borderId="0"/>
    <xf numFmtId="0" fontId="119" fillId="0" borderId="6" applyNumberFormat="0" applyFill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186" fillId="0" borderId="0">
      <alignment vertical="center"/>
    </xf>
    <xf numFmtId="0" fontId="9" fillId="0" borderId="0"/>
    <xf numFmtId="0" fontId="66" fillId="13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2" fillId="0" borderId="0"/>
    <xf numFmtId="223" fontId="9" fillId="0" borderId="0"/>
    <xf numFmtId="223" fontId="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223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2" fillId="0" borderId="0"/>
    <xf numFmtId="0" fontId="2" fillId="0" borderId="0"/>
    <xf numFmtId="223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223" fontId="49" fillId="0" borderId="0"/>
    <xf numFmtId="223" fontId="60" fillId="0" borderId="0">
      <alignment vertical="center"/>
    </xf>
    <xf numFmtId="0" fontId="2" fillId="0" borderId="0"/>
    <xf numFmtId="223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5" fillId="0" borderId="0">
      <alignment vertical="center"/>
    </xf>
    <xf numFmtId="223" fontId="4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172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39" fillId="0" borderId="0"/>
    <xf numFmtId="0" fontId="14" fillId="74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74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16" fillId="22" borderId="0" applyNumberFormat="0" applyBorder="0" applyAlignment="0" applyProtection="0"/>
    <xf numFmtId="0" fontId="216" fillId="20" borderId="0" applyNumberFormat="0" applyBorder="0" applyAlignment="0" applyProtection="0"/>
    <xf numFmtId="0" fontId="216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16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216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74" borderId="1" applyNumberFormat="0" applyAlignment="0" applyProtection="0"/>
    <xf numFmtId="166" fontId="1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7" fillId="0" borderId="34" applyNumberFormat="0" applyFill="0" applyAlignment="0" applyProtection="0"/>
    <xf numFmtId="0" fontId="218" fillId="0" borderId="4" applyNumberFormat="0" applyFill="0" applyAlignment="0" applyProtection="0"/>
    <xf numFmtId="0" fontId="219" fillId="0" borderId="35" applyNumberFormat="0" applyFill="0" applyAlignment="0" applyProtection="0"/>
    <xf numFmtId="0" fontId="219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7" fillId="0" borderId="0"/>
    <xf numFmtId="0" fontId="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7" fillId="0" borderId="0"/>
    <xf numFmtId="0" fontId="27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/>
    <xf numFmtId="17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29" fillId="20" borderId="8" applyNumberFormat="0" applyAlignment="0" applyProtection="0"/>
    <xf numFmtId="0" fontId="29" fillId="74" borderId="8" applyNumberFormat="0" applyAlignment="0" applyProtection="0"/>
    <xf numFmtId="172" fontId="40" fillId="0" borderId="9" applyNumberFormat="0" applyFont="0" applyFill="0" applyAlignment="0">
      <alignment horizontal="left"/>
    </xf>
    <xf numFmtId="0" fontId="9" fillId="0" borderId="0"/>
    <xf numFmtId="0" fontId="31" fillId="0" borderId="10" applyNumberFormat="0" applyFill="0" applyAlignment="0" applyProtection="0"/>
    <xf numFmtId="0" fontId="31" fillId="0" borderId="36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9" fillId="79" borderId="0" applyNumberFormat="0" applyBorder="0" applyAlignment="0" applyProtection="0"/>
    <xf numFmtId="9" fontId="235" fillId="0" borderId="0" applyFont="0" applyFill="0" applyBorder="0" applyAlignment="0" applyProtection="0"/>
    <xf numFmtId="0" fontId="1" fillId="0" borderId="0"/>
    <xf numFmtId="0" fontId="240" fillId="0" borderId="0" applyNumberFormat="0" applyFill="0" applyBorder="0" applyAlignment="0" applyProtection="0"/>
    <xf numFmtId="0" fontId="239" fillId="27" borderId="57">
      <alignment horizontal="center" vertical="center"/>
    </xf>
    <xf numFmtId="0" fontId="241" fillId="27" borderId="63">
      <alignment horizontal="center" vertical="center" wrapText="1"/>
    </xf>
    <xf numFmtId="0" fontId="212" fillId="82" borderId="56">
      <alignment horizontal="center" vertical="center"/>
    </xf>
    <xf numFmtId="0" fontId="242" fillId="27" borderId="67">
      <alignment horizontal="center" vertical="center"/>
    </xf>
    <xf numFmtId="0" fontId="243" fillId="27" borderId="68">
      <alignment horizontal="left" vertical="center" indent="1"/>
    </xf>
    <xf numFmtId="0" fontId="225" fillId="0" borderId="0"/>
    <xf numFmtId="164" fontId="237" fillId="0" borderId="64">
      <alignment horizontal="center" vertical="center"/>
    </xf>
    <xf numFmtId="164" fontId="237" fillId="0" borderId="66">
      <alignment horizontal="center" vertical="center"/>
    </xf>
    <xf numFmtId="164" fontId="237" fillId="0" borderId="65">
      <alignment horizontal="center" vertical="center"/>
    </xf>
    <xf numFmtId="164" fontId="237" fillId="0" borderId="54">
      <alignment horizontal="center" vertical="center"/>
    </xf>
    <xf numFmtId="164" fontId="238" fillId="0" borderId="40">
      <alignment horizontal="center" vertical="center"/>
    </xf>
    <xf numFmtId="0" fontId="215" fillId="27" borderId="58">
      <alignment horizontal="center" vertical="center" wrapText="1"/>
    </xf>
    <xf numFmtId="0" fontId="215" fillId="27" borderId="59">
      <alignment horizontal="center" vertical="center" wrapText="1"/>
    </xf>
    <xf numFmtId="0" fontId="215" fillId="27" borderId="60">
      <alignment horizontal="center" vertical="center" wrapText="1"/>
    </xf>
    <xf numFmtId="0" fontId="212" fillId="81" borderId="61">
      <alignment horizontal="center" vertical="center"/>
    </xf>
    <xf numFmtId="0" fontId="239" fillId="27" borderId="62">
      <alignment horizontal="center" vertical="center"/>
    </xf>
    <xf numFmtId="0" fontId="215" fillId="27" borderId="52">
      <alignment horizontal="center" vertical="center" wrapText="1"/>
    </xf>
    <xf numFmtId="0" fontId="1" fillId="0" borderId="0"/>
    <xf numFmtId="0" fontId="244" fillId="78" borderId="0">
      <alignment horizontal="right" vertical="center" indent="1"/>
    </xf>
    <xf numFmtId="0" fontId="1" fillId="0" borderId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" fillId="0" borderId="0"/>
    <xf numFmtId="0" fontId="1" fillId="0" borderId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63">
    <xf numFmtId="0" fontId="0" fillId="0" borderId="0" xfId="0"/>
    <xf numFmtId="0" fontId="7" fillId="25" borderId="0" xfId="0" applyFont="1" applyFill="1" applyBorder="1" applyAlignment="1">
      <alignment wrapText="1"/>
    </xf>
    <xf numFmtId="0" fontId="11" fillId="27" borderId="0" xfId="0" applyFont="1" applyFill="1" applyBorder="1" applyAlignment="1">
      <alignment wrapText="1"/>
    </xf>
    <xf numFmtId="0" fontId="7" fillId="27" borderId="0" xfId="0" applyFont="1" applyFill="1" applyBorder="1" applyAlignment="1">
      <alignment wrapText="1"/>
    </xf>
    <xf numFmtId="0" fontId="211" fillId="27" borderId="0" xfId="0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 vertical="center" wrapText="1"/>
    </xf>
    <xf numFmtId="0" fontId="209" fillId="27" borderId="0" xfId="0" applyFont="1" applyFill="1" applyBorder="1" applyAlignment="1">
      <alignment horizontal="left" wrapText="1" indent="1"/>
    </xf>
    <xf numFmtId="0" fontId="7" fillId="27" borderId="0" xfId="0" applyFont="1" applyFill="1" applyBorder="1" applyAlignment="1">
      <alignment horizontal="left" wrapText="1" indent="1"/>
    </xf>
    <xf numFmtId="0" fontId="207" fillId="27" borderId="0" xfId="0" applyFont="1" applyFill="1" applyBorder="1" applyAlignment="1">
      <alignment horizontal="center" vertical="center" wrapText="1"/>
    </xf>
    <xf numFmtId="0" fontId="207" fillId="27" borderId="0" xfId="0" applyFont="1" applyFill="1" applyBorder="1" applyAlignment="1">
      <alignment horizontal="center" wrapText="1"/>
    </xf>
    <xf numFmtId="0" fontId="59" fillId="27" borderId="0" xfId="0" applyFont="1" applyFill="1" applyBorder="1" applyAlignment="1">
      <alignment horizontal="center" wrapText="1"/>
    </xf>
    <xf numFmtId="0" fontId="59" fillId="27" borderId="0" xfId="0" applyFont="1" applyFill="1" applyBorder="1" applyAlignment="1">
      <alignment horizontal="center" vertical="center" wrapText="1"/>
    </xf>
    <xf numFmtId="0" fontId="209" fillId="27" borderId="0" xfId="0" applyFont="1" applyFill="1" applyBorder="1" applyAlignment="1">
      <alignment wrapText="1"/>
    </xf>
    <xf numFmtId="171" fontId="8" fillId="27" borderId="0" xfId="0" applyNumberFormat="1" applyFont="1" applyFill="1" applyBorder="1" applyAlignment="1">
      <alignment horizontal="center" wrapText="1"/>
    </xf>
    <xf numFmtId="0" fontId="208" fillId="27" borderId="0" xfId="0" applyFont="1" applyFill="1" applyBorder="1" applyAlignment="1">
      <alignment horizontal="center" vertical="center" wrapText="1"/>
    </xf>
    <xf numFmtId="171" fontId="8" fillId="27" borderId="0" xfId="0" applyNumberFormat="1" applyFont="1" applyFill="1" applyBorder="1" applyAlignment="1">
      <alignment horizontal="center" vertical="center" wrapText="1"/>
    </xf>
    <xf numFmtId="0" fontId="220" fillId="27" borderId="0" xfId="0" applyFont="1" applyFill="1" applyBorder="1" applyAlignment="1">
      <alignment wrapText="1"/>
    </xf>
    <xf numFmtId="0" fontId="221" fillId="27" borderId="0" xfId="0" applyFont="1" applyFill="1" applyBorder="1" applyAlignment="1">
      <alignment horizontal="center" vertical="center"/>
    </xf>
    <xf numFmtId="0" fontId="208" fillId="27" borderId="0" xfId="0" applyFont="1" applyFill="1" applyBorder="1" applyAlignment="1">
      <alignment horizontal="center" wrapText="1"/>
    </xf>
    <xf numFmtId="0" fontId="212" fillId="27" borderId="0" xfId="0" applyFont="1" applyFill="1" applyBorder="1" applyAlignment="1">
      <alignment horizontal="right" wrapText="1"/>
    </xf>
    <xf numFmtId="0" fontId="212" fillId="27" borderId="0" xfId="0" applyFont="1" applyFill="1" applyAlignment="1">
      <alignment horizontal="center" vertical="center"/>
    </xf>
    <xf numFmtId="0" fontId="212" fillId="27" borderId="0" xfId="0" applyFont="1" applyFill="1" applyBorder="1" applyAlignment="1">
      <alignment wrapText="1"/>
    </xf>
    <xf numFmtId="0" fontId="210" fillId="27" borderId="0" xfId="0" applyFont="1" applyFill="1" applyBorder="1" applyAlignment="1">
      <alignment horizontal="left" vertical="center" wrapText="1" indent="5"/>
    </xf>
    <xf numFmtId="224" fontId="223" fillId="27" borderId="0" xfId="0" applyNumberFormat="1" applyFont="1" applyFill="1" applyBorder="1" applyAlignment="1">
      <alignment horizontal="center" vertical="center" wrapText="1"/>
    </xf>
    <xf numFmtId="0" fontId="224" fillId="27" borderId="0" xfId="0" applyFont="1" applyFill="1" applyBorder="1" applyAlignment="1">
      <alignment vertical="center" wrapText="1"/>
    </xf>
    <xf numFmtId="0" fontId="8" fillId="27" borderId="0" xfId="0" applyFont="1" applyFill="1" applyBorder="1" applyAlignment="1">
      <alignment vertical="center" wrapText="1"/>
    </xf>
    <xf numFmtId="14" fontId="208" fillId="27" borderId="0" xfId="0" applyNumberFormat="1" applyFont="1" applyFill="1" applyBorder="1" applyAlignment="1">
      <alignment horizontal="left" vertical="center" wrapText="1" indent="1"/>
    </xf>
    <xf numFmtId="0" fontId="211" fillId="76" borderId="0" xfId="0" applyFont="1" applyFill="1" applyBorder="1" applyAlignment="1">
      <alignment horizontal="left" vertical="center" wrapText="1" indent="1"/>
    </xf>
    <xf numFmtId="0" fontId="211" fillId="77" borderId="0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0" fontId="212" fillId="0" borderId="37" xfId="0" applyFont="1" applyFill="1" applyBorder="1" applyAlignment="1">
      <alignment horizontal="center" vertical="center"/>
    </xf>
    <xf numFmtId="0" fontId="213" fillId="27" borderId="0" xfId="0" applyFont="1" applyFill="1" applyBorder="1" applyAlignment="1">
      <alignment horizontal="left" vertical="center" indent="1"/>
    </xf>
    <xf numFmtId="0" fontId="228" fillId="78" borderId="39" xfId="0" applyFont="1" applyFill="1" applyBorder="1" applyAlignment="1">
      <alignment horizontal="left" wrapText="1" indent="1"/>
    </xf>
    <xf numFmtId="0" fontId="228" fillId="78" borderId="0" xfId="0" applyFont="1" applyFill="1" applyBorder="1" applyAlignment="1">
      <alignment horizontal="left" wrapText="1" indent="1"/>
    </xf>
    <xf numFmtId="0" fontId="0" fillId="27" borderId="0" xfId="0" applyFill="1"/>
    <xf numFmtId="0" fontId="211" fillId="75" borderId="42" xfId="0" applyFont="1" applyFill="1" applyBorder="1" applyAlignment="1">
      <alignment horizontal="center" vertical="center" wrapText="1"/>
    </xf>
    <xf numFmtId="171" fontId="0" fillId="27" borderId="0" xfId="0" applyNumberFormat="1" applyFill="1"/>
    <xf numFmtId="0" fontId="212" fillId="27" borderId="37" xfId="0" applyFont="1" applyFill="1" applyBorder="1" applyAlignment="1">
      <alignment horizontal="center" vertical="center"/>
    </xf>
    <xf numFmtId="0" fontId="212" fillId="27" borderId="33" xfId="0" applyFont="1" applyFill="1" applyBorder="1" applyAlignment="1">
      <alignment horizontal="center" vertical="center"/>
    </xf>
    <xf numFmtId="0" fontId="8" fillId="27" borderId="0" xfId="0" applyNumberFormat="1" applyFont="1" applyFill="1" applyBorder="1" applyAlignment="1">
      <alignment horizontal="center" vertical="center"/>
    </xf>
    <xf numFmtId="0" fontId="231" fillId="27" borderId="0" xfId="0" applyFont="1" applyFill="1" applyBorder="1" applyAlignment="1">
      <alignment horizontal="center" vertical="center" wrapText="1"/>
    </xf>
    <xf numFmtId="0" fontId="7" fillId="25" borderId="0" xfId="0" applyFont="1" applyFill="1" applyAlignment="1">
      <alignment wrapText="1"/>
    </xf>
    <xf numFmtId="0" fontId="59" fillId="77" borderId="0" xfId="0" applyFont="1" applyFill="1" applyAlignment="1">
      <alignment horizontal="center" vertical="center" wrapText="1"/>
    </xf>
    <xf numFmtId="0" fontId="8" fillId="77" borderId="0" xfId="0" applyFont="1" applyFill="1" applyAlignment="1">
      <alignment horizontal="center" vertical="center" wrapText="1"/>
    </xf>
    <xf numFmtId="0" fontId="7" fillId="27" borderId="0" xfId="0" applyFont="1" applyFill="1" applyAlignment="1">
      <alignment horizontal="left" wrapText="1" indent="1"/>
    </xf>
    <xf numFmtId="0" fontId="209" fillId="27" borderId="0" xfId="0" applyFont="1" applyFill="1" applyAlignment="1">
      <alignment wrapText="1"/>
    </xf>
    <xf numFmtId="0" fontId="210" fillId="27" borderId="0" xfId="0" applyFont="1" applyFill="1" applyAlignment="1">
      <alignment horizontal="left" vertical="center" wrapText="1" indent="5"/>
    </xf>
    <xf numFmtId="0" fontId="11" fillId="27" borderId="0" xfId="0" applyFont="1" applyFill="1" applyAlignment="1">
      <alignment wrapText="1"/>
    </xf>
    <xf numFmtId="0" fontId="209" fillId="27" borderId="0" xfId="0" applyFont="1" applyFill="1" applyAlignment="1">
      <alignment horizontal="left" wrapText="1" indent="1"/>
    </xf>
    <xf numFmtId="0" fontId="8" fillId="0" borderId="46" xfId="0" applyFont="1" applyBorder="1" applyAlignment="1">
      <alignment horizontal="center" vertical="center"/>
    </xf>
    <xf numFmtId="0" fontId="230" fillId="27" borderId="0" xfId="0" applyFont="1" applyFill="1" applyAlignment="1">
      <alignment horizontal="left" vertical="center" indent="5"/>
    </xf>
    <xf numFmtId="0" fontId="228" fillId="78" borderId="43" xfId="0" applyFont="1" applyFill="1" applyBorder="1" applyAlignment="1">
      <alignment horizontal="left" wrapText="1" indent="1"/>
    </xf>
    <xf numFmtId="0" fontId="214" fillId="0" borderId="40" xfId="0" applyFont="1" applyBorder="1" applyAlignment="1">
      <alignment horizontal="left" vertical="center" indent="1"/>
    </xf>
    <xf numFmtId="0" fontId="214" fillId="0" borderId="41" xfId="0" applyFont="1" applyBorder="1" applyAlignment="1">
      <alignment horizontal="left" vertical="center" indent="1"/>
    </xf>
    <xf numFmtId="0" fontId="228" fillId="78" borderId="49" xfId="0" applyFont="1" applyFill="1" applyBorder="1" applyAlignment="1">
      <alignment horizontal="left" wrapText="1" indent="1"/>
    </xf>
    <xf numFmtId="0" fontId="8" fillId="0" borderId="50" xfId="0" applyFont="1" applyBorder="1" applyAlignment="1">
      <alignment horizontal="center" vertical="center"/>
    </xf>
    <xf numFmtId="0" fontId="221" fillId="78" borderId="43" xfId="0" applyFont="1" applyFill="1" applyBorder="1" applyAlignment="1">
      <alignment horizontal="left" vertical="center" wrapText="1" indent="1"/>
    </xf>
    <xf numFmtId="0" fontId="211" fillId="0" borderId="40" xfId="0" applyFont="1" applyBorder="1" applyAlignment="1">
      <alignment horizontal="left" vertical="center" indent="1"/>
    </xf>
    <xf numFmtId="0" fontId="231" fillId="0" borderId="40" xfId="0" applyFont="1" applyBorder="1" applyAlignment="1">
      <alignment horizontal="left" vertical="center" indent="1"/>
    </xf>
    <xf numFmtId="0" fontId="231" fillId="0" borderId="40" xfId="0" applyFont="1" applyBorder="1" applyAlignment="1">
      <alignment horizontal="center" vertical="center"/>
    </xf>
    <xf numFmtId="0" fontId="231" fillId="0" borderId="40" xfId="0" quotePrefix="1" applyFont="1" applyBorder="1" applyAlignment="1">
      <alignment horizontal="center" vertical="center"/>
    </xf>
    <xf numFmtId="0" fontId="231" fillId="0" borderId="41" xfId="0" applyFont="1" applyBorder="1" applyAlignment="1">
      <alignment horizontal="left" vertical="center" indent="1"/>
    </xf>
    <xf numFmtId="0" fontId="231" fillId="0" borderId="48" xfId="0" quotePrefix="1" applyFont="1" applyBorder="1" applyAlignment="1">
      <alignment horizontal="left" vertical="center" indent="1"/>
    </xf>
    <xf numFmtId="0" fontId="231" fillId="0" borderId="48" xfId="0" applyFont="1" applyBorder="1" applyAlignment="1">
      <alignment horizontal="left" vertical="center" indent="1"/>
    </xf>
    <xf numFmtId="0" fontId="231" fillId="0" borderId="46" xfId="0" applyFont="1" applyBorder="1" applyAlignment="1">
      <alignment horizontal="left" vertical="center" indent="1"/>
    </xf>
    <xf numFmtId="0" fontId="234" fillId="78" borderId="43" xfId="0" applyFont="1" applyFill="1" applyBorder="1" applyAlignment="1">
      <alignment horizontal="left" wrapText="1" indent="1"/>
    </xf>
    <xf numFmtId="9" fontId="0" fillId="27" borderId="0" xfId="38124" applyFont="1" applyFill="1"/>
    <xf numFmtId="0" fontId="8" fillId="27" borderId="44" xfId="0" quotePrefix="1" applyFont="1" applyFill="1" applyBorder="1" applyAlignment="1">
      <alignment horizontal="center" vertical="center" wrapText="1"/>
    </xf>
    <xf numFmtId="0" fontId="8" fillId="27" borderId="45" xfId="0" applyFont="1" applyFill="1" applyBorder="1" applyAlignment="1">
      <alignment horizontal="center" vertical="center" wrapText="1"/>
    </xf>
    <xf numFmtId="0" fontId="236" fillId="27" borderId="51" xfId="0" applyFont="1" applyFill="1" applyBorder="1" applyAlignment="1">
      <alignment horizontal="center" vertical="center" wrapText="1"/>
    </xf>
    <xf numFmtId="0" fontId="215" fillId="27" borderId="0" xfId="0" applyFont="1" applyFill="1" applyBorder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245" fillId="80" borderId="43" xfId="0" applyFont="1" applyFill="1" applyBorder="1" applyAlignment="1">
      <alignment horizontal="left" vertical="center" indent="1"/>
    </xf>
    <xf numFmtId="0" fontId="8" fillId="0" borderId="69" xfId="0" applyFont="1" applyBorder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center" vertical="center"/>
    </xf>
    <xf numFmtId="0" fontId="212" fillId="0" borderId="37" xfId="0" applyFont="1" applyBorder="1" applyAlignment="1">
      <alignment horizontal="center" vertical="center"/>
    </xf>
    <xf numFmtId="0" fontId="0" fillId="27" borderId="0" xfId="0" applyFill="1" applyAlignment="1">
      <alignment horizontal="left" wrapText="1" indent="1"/>
    </xf>
    <xf numFmtId="0" fontId="221" fillId="27" borderId="0" xfId="0" applyFont="1" applyFill="1" applyAlignment="1">
      <alignment horizontal="center" vertical="center"/>
    </xf>
    <xf numFmtId="0" fontId="221" fillId="27" borderId="0" xfId="0" applyFont="1" applyFill="1" applyAlignment="1">
      <alignment vertical="center"/>
    </xf>
    <xf numFmtId="0" fontId="212" fillId="27" borderId="0" xfId="0" applyFont="1" applyFill="1" applyAlignment="1">
      <alignment horizontal="right" wrapText="1"/>
    </xf>
    <xf numFmtId="0" fontId="212" fillId="0" borderId="70" xfId="0" applyFont="1" applyBorder="1" applyAlignment="1">
      <alignment horizontal="center" vertical="center"/>
    </xf>
    <xf numFmtId="0" fontId="208" fillId="27" borderId="0" xfId="0" applyFont="1" applyFill="1" applyAlignment="1">
      <alignment horizontal="center" vertical="center" wrapText="1"/>
    </xf>
    <xf numFmtId="0" fontId="8" fillId="27" borderId="0" xfId="0" applyFont="1" applyFill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27" borderId="0" xfId="0" applyFont="1" applyFill="1" applyAlignment="1">
      <alignment horizontal="center" vertical="center" wrapText="1"/>
    </xf>
    <xf numFmtId="0" fontId="231" fillId="27" borderId="0" xfId="0" applyFont="1" applyFill="1" applyAlignment="1">
      <alignment horizontal="center" vertical="center" wrapText="1"/>
    </xf>
    <xf numFmtId="0" fontId="220" fillId="27" borderId="0" xfId="0" applyFont="1" applyFill="1" applyAlignment="1">
      <alignment wrapText="1"/>
    </xf>
    <xf numFmtId="0" fontId="212" fillId="27" borderId="0" xfId="0" applyFont="1" applyFill="1" applyAlignment="1">
      <alignment wrapText="1"/>
    </xf>
    <xf numFmtId="0" fontId="7" fillId="27" borderId="0" xfId="0" applyFont="1" applyFill="1" applyAlignment="1">
      <alignment wrapText="1"/>
    </xf>
    <xf numFmtId="0" fontId="8" fillId="27" borderId="0" xfId="0" applyFont="1" applyFill="1" applyAlignment="1">
      <alignment vertical="center" wrapText="1"/>
    </xf>
    <xf numFmtId="0" fontId="207" fillId="27" borderId="0" xfId="0" applyFont="1" applyFill="1" applyAlignment="1">
      <alignment horizontal="center" wrapText="1"/>
    </xf>
    <xf numFmtId="0" fontId="59" fillId="27" borderId="0" xfId="0" applyFont="1" applyFill="1" applyAlignment="1">
      <alignment horizontal="center" wrapText="1"/>
    </xf>
    <xf numFmtId="0" fontId="208" fillId="27" borderId="0" xfId="0" applyFont="1" applyFill="1" applyAlignment="1">
      <alignment horizontal="center" wrapText="1"/>
    </xf>
    <xf numFmtId="0" fontId="211" fillId="27" borderId="0" xfId="0" applyFont="1" applyFill="1" applyAlignment="1">
      <alignment horizontal="center" vertical="center" wrapText="1"/>
    </xf>
    <xf numFmtId="171" fontId="8" fillId="27" borderId="0" xfId="0" applyNumberFormat="1" applyFont="1" applyFill="1" applyAlignment="1">
      <alignment horizontal="center" wrapText="1"/>
    </xf>
    <xf numFmtId="224" fontId="223" fillId="27" borderId="0" xfId="0" applyNumberFormat="1" applyFont="1" applyFill="1" applyAlignment="1">
      <alignment horizontal="center" vertical="center" wrapText="1"/>
    </xf>
    <xf numFmtId="0" fontId="0" fillId="0" borderId="55" xfId="0" applyBorder="1"/>
    <xf numFmtId="0" fontId="231" fillId="0" borderId="48" xfId="0" applyFont="1" applyFill="1" applyBorder="1" applyAlignment="1">
      <alignment horizontal="left" vertical="center" indent="1"/>
    </xf>
    <xf numFmtId="0" fontId="214" fillId="0" borderId="49" xfId="0" applyFont="1" applyBorder="1" applyAlignment="1">
      <alignment horizontal="left" vertical="center" indent="1"/>
    </xf>
    <xf numFmtId="0" fontId="231" fillId="0" borderId="49" xfId="0" applyFont="1" applyBorder="1" applyAlignment="1">
      <alignment horizontal="left" vertical="center" indent="1"/>
    </xf>
    <xf numFmtId="0" fontId="212" fillId="0" borderId="71" xfId="0" applyFont="1" applyFill="1" applyBorder="1" applyAlignment="1">
      <alignment horizontal="center" vertical="center"/>
    </xf>
    <xf numFmtId="0" fontId="207" fillId="27" borderId="0" xfId="0" quotePrefix="1" applyFont="1" applyFill="1" applyBorder="1" applyAlignment="1">
      <alignment horizontal="center" vertical="center"/>
    </xf>
    <xf numFmtId="0" fontId="8" fillId="27" borderId="0" xfId="0" quotePrefix="1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211" fillId="0" borderId="41" xfId="0" applyFont="1" applyBorder="1" applyAlignment="1">
      <alignment horizontal="center" vertical="center"/>
    </xf>
    <xf numFmtId="0" fontId="215" fillId="76" borderId="41" xfId="0" applyFont="1" applyFill="1" applyBorder="1" applyAlignment="1">
      <alignment horizontal="center" vertical="center" wrapText="1"/>
    </xf>
    <xf numFmtId="171" fontId="8" fillId="0" borderId="41" xfId="0" applyNumberFormat="1" applyFont="1" applyBorder="1" applyAlignment="1">
      <alignment horizontal="center" vertical="center" wrapText="1"/>
    </xf>
    <xf numFmtId="0" fontId="8" fillId="27" borderId="41" xfId="0" applyFont="1" applyFill="1" applyBorder="1" applyAlignment="1">
      <alignment horizontal="center" vertical="center" wrapText="1"/>
    </xf>
    <xf numFmtId="0" fontId="8" fillId="27" borderId="48" xfId="0" applyFont="1" applyFill="1" applyBorder="1" applyAlignment="1">
      <alignment horizontal="center" vertical="center" wrapText="1"/>
    </xf>
    <xf numFmtId="0" fontId="215" fillId="27" borderId="0" xfId="0" applyFont="1" applyFill="1" applyBorder="1" applyAlignment="1">
      <alignment horizontal="center" vertical="center" wrapText="1"/>
    </xf>
    <xf numFmtId="0" fontId="211" fillId="0" borderId="74" xfId="0" applyFont="1" applyFill="1" applyBorder="1" applyAlignment="1">
      <alignment horizontal="left" vertical="center" wrapText="1" indent="1"/>
    </xf>
    <xf numFmtId="0" fontId="211" fillId="76" borderId="74" xfId="0" applyFont="1" applyFill="1" applyBorder="1" applyAlignment="1">
      <alignment horizontal="left" vertical="center" wrapText="1" indent="1"/>
    </xf>
    <xf numFmtId="171" fontId="211" fillId="0" borderId="74" xfId="0" applyNumberFormat="1" applyFont="1" applyFill="1" applyBorder="1" applyAlignment="1">
      <alignment horizontal="left" vertical="center" wrapText="1" indent="1"/>
    </xf>
    <xf numFmtId="0" fontId="8" fillId="25" borderId="74" xfId="0" applyFont="1" applyFill="1" applyBorder="1" applyAlignment="1">
      <alignment horizontal="left" vertical="center" wrapText="1" indent="1"/>
    </xf>
    <xf numFmtId="171" fontId="211" fillId="76" borderId="75" xfId="0" applyNumberFormat="1" applyFont="1" applyFill="1" applyBorder="1" applyAlignment="1">
      <alignment horizontal="left" vertical="center" wrapText="1" indent="1"/>
    </xf>
    <xf numFmtId="171" fontId="211" fillId="76" borderId="76" xfId="0" applyNumberFormat="1" applyFont="1" applyFill="1" applyBorder="1" applyAlignment="1">
      <alignment horizontal="left" vertical="center" wrapText="1" indent="1"/>
    </xf>
    <xf numFmtId="0" fontId="211" fillId="27" borderId="74" xfId="0" applyFont="1" applyFill="1" applyBorder="1" applyAlignment="1">
      <alignment horizontal="left" vertical="center" wrapText="1" indent="1"/>
    </xf>
    <xf numFmtId="0" fontId="213" fillId="25" borderId="74" xfId="0" applyFont="1" applyFill="1" applyBorder="1" applyAlignment="1">
      <alignment horizontal="left" vertical="center" wrapText="1" indent="1"/>
    </xf>
    <xf numFmtId="0" fontId="211" fillId="75" borderId="74" xfId="0" applyFont="1" applyFill="1" applyBorder="1" applyAlignment="1">
      <alignment horizontal="left" vertical="center" wrapText="1" indent="1"/>
    </xf>
    <xf numFmtId="0" fontId="8" fillId="25" borderId="77" xfId="0" applyFont="1" applyFill="1" applyBorder="1" applyAlignment="1">
      <alignment horizontal="left" vertical="center" wrapText="1" indent="1"/>
    </xf>
    <xf numFmtId="0" fontId="8" fillId="27" borderId="78" xfId="0" applyFont="1" applyFill="1" applyBorder="1" applyAlignment="1">
      <alignment horizontal="left" vertical="center" wrapText="1" indent="1"/>
    </xf>
    <xf numFmtId="0" fontId="8" fillId="27" borderId="79" xfId="0" applyFont="1" applyFill="1" applyBorder="1" applyAlignment="1">
      <alignment horizontal="left" vertical="center" wrapText="1" indent="1"/>
    </xf>
    <xf numFmtId="0" fontId="8" fillId="25" borderId="79" xfId="0" applyFont="1" applyFill="1" applyBorder="1" applyAlignment="1">
      <alignment horizontal="left" vertical="center" wrapText="1" indent="1"/>
    </xf>
    <xf numFmtId="224" fontId="8" fillId="25" borderId="80" xfId="0" applyNumberFormat="1" applyFont="1" applyFill="1" applyBorder="1" applyAlignment="1">
      <alignment horizontal="left" vertical="center" wrapText="1" indent="1"/>
    </xf>
    <xf numFmtId="0" fontId="226" fillId="27" borderId="0" xfId="0" applyFont="1" applyFill="1" applyBorder="1" applyAlignment="1">
      <alignment horizontal="center" vertical="center" wrapText="1"/>
    </xf>
    <xf numFmtId="224" fontId="208" fillId="27" borderId="0" xfId="0" quotePrefix="1" applyNumberFormat="1" applyFont="1" applyFill="1" applyBorder="1" applyAlignment="1">
      <alignment horizontal="center" vertical="center"/>
    </xf>
    <xf numFmtId="171" fontId="215" fillId="76" borderId="41" xfId="38098" applyNumberFormat="1" applyFont="1" applyFill="1" applyBorder="1" applyAlignment="1" applyProtection="1">
      <alignment horizontal="center" vertical="center" wrapText="1"/>
    </xf>
    <xf numFmtId="0" fontId="226" fillId="27" borderId="41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25" borderId="41" xfId="0" quotePrefix="1" applyFont="1" applyFill="1" applyBorder="1" applyAlignment="1">
      <alignment horizontal="center" vertical="center" wrapText="1"/>
    </xf>
    <xf numFmtId="0" fontId="211" fillId="75" borderId="41" xfId="0" applyFont="1" applyFill="1" applyBorder="1" applyAlignment="1">
      <alignment horizontal="center" vertical="center" wrapText="1"/>
    </xf>
    <xf numFmtId="0" fontId="8" fillId="25" borderId="41" xfId="0" applyFont="1" applyFill="1" applyBorder="1" applyAlignment="1">
      <alignment horizontal="center" vertical="center" wrapText="1"/>
    </xf>
    <xf numFmtId="0" fontId="208" fillId="0" borderId="41" xfId="0" applyFont="1" applyBorder="1" applyAlignment="1">
      <alignment horizontal="center" vertical="center" wrapText="1"/>
    </xf>
    <xf numFmtId="0" fontId="211" fillId="0" borderId="41" xfId="0" applyFont="1" applyBorder="1" applyAlignment="1">
      <alignment horizontal="center" vertical="center" wrapText="1"/>
    </xf>
    <xf numFmtId="0" fontId="231" fillId="0" borderId="41" xfId="0" applyFont="1" applyBorder="1" applyAlignment="1">
      <alignment horizontal="center" vertical="center" wrapText="1"/>
    </xf>
    <xf numFmtId="224" fontId="208" fillId="0" borderId="41" xfId="0" applyNumberFormat="1" applyFont="1" applyFill="1" applyBorder="1" applyAlignment="1">
      <alignment horizontal="center" vertical="center"/>
    </xf>
    <xf numFmtId="224" fontId="208" fillId="0" borderId="41" xfId="0" quotePrefix="1" applyNumberFormat="1" applyFont="1" applyBorder="1" applyAlignment="1">
      <alignment horizontal="center" vertical="center"/>
    </xf>
    <xf numFmtId="0" fontId="59" fillId="77" borderId="41" xfId="0" applyFont="1" applyFill="1" applyBorder="1" applyAlignment="1">
      <alignment horizontal="center" vertical="center" wrapText="1"/>
    </xf>
    <xf numFmtId="0" fontId="8" fillId="77" borderId="41" xfId="0" applyFont="1" applyFill="1" applyBorder="1" applyAlignment="1">
      <alignment horizontal="center" vertical="center" wrapText="1"/>
    </xf>
    <xf numFmtId="0" fontId="8" fillId="0" borderId="41" xfId="0" quotePrefix="1" applyFont="1" applyBorder="1" applyAlignment="1">
      <alignment horizontal="center" vertical="center" wrapText="1"/>
    </xf>
    <xf numFmtId="0" fontId="8" fillId="27" borderId="0" xfId="80" applyFont="1" applyFill="1" applyBorder="1" applyAlignment="1">
      <alignment horizontal="center" vertical="center" wrapText="1"/>
    </xf>
    <xf numFmtId="224" fontId="208" fillId="27" borderId="0" xfId="0" applyNumberFormat="1" applyFont="1" applyFill="1" applyBorder="1" applyAlignment="1">
      <alignment horizontal="center" vertical="center"/>
    </xf>
    <xf numFmtId="0" fontId="8" fillId="27" borderId="41" xfId="0" quotePrefix="1" applyFont="1" applyFill="1" applyBorder="1" applyAlignment="1">
      <alignment horizontal="center" vertical="center" wrapText="1"/>
    </xf>
    <xf numFmtId="0" fontId="231" fillId="0" borderId="41" xfId="0" quotePrefix="1" applyFont="1" applyBorder="1" applyAlignment="1">
      <alignment horizontal="center" vertical="center" wrapText="1"/>
    </xf>
    <xf numFmtId="0" fontId="231" fillId="0" borderId="41" xfId="0" quotePrefix="1" applyFont="1" applyBorder="1" applyAlignment="1">
      <alignment horizontal="center" vertical="center"/>
    </xf>
    <xf numFmtId="0" fontId="211" fillId="27" borderId="41" xfId="0" applyFont="1" applyFill="1" applyBorder="1" applyAlignment="1">
      <alignment horizontal="center" vertical="center" wrapText="1"/>
    </xf>
    <xf numFmtId="0" fontId="211" fillId="27" borderId="0" xfId="80" applyFont="1" applyFill="1" applyBorder="1" applyAlignment="1">
      <alignment horizontal="center" vertical="center" wrapText="1"/>
    </xf>
    <xf numFmtId="0" fontId="227" fillId="0" borderId="41" xfId="0" applyFont="1" applyBorder="1" applyAlignment="1">
      <alignment horizontal="center" vertical="center" wrapText="1" readingOrder="1"/>
    </xf>
    <xf numFmtId="0" fontId="208" fillId="0" borderId="41" xfId="0" quotePrefix="1" applyFont="1" applyBorder="1" applyAlignment="1">
      <alignment horizontal="center" vertical="center" wrapText="1"/>
    </xf>
    <xf numFmtId="0" fontId="211" fillId="0" borderId="73" xfId="0" applyFont="1" applyBorder="1" applyAlignment="1">
      <alignment horizontal="center" vertical="center"/>
    </xf>
    <xf numFmtId="0" fontId="211" fillId="0" borderId="43" xfId="0" applyFont="1" applyBorder="1" applyAlignment="1">
      <alignment horizontal="center" vertical="center"/>
    </xf>
    <xf numFmtId="0" fontId="208" fillId="76" borderId="40" xfId="0" applyFont="1" applyFill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left" vertical="center" wrapText="1" indent="1"/>
    </xf>
    <xf numFmtId="0" fontId="208" fillId="0" borderId="41" xfId="0" applyFont="1" applyFill="1" applyBorder="1" applyAlignment="1">
      <alignment horizontal="center" vertical="center" wrapText="1"/>
    </xf>
    <xf numFmtId="0" fontId="208" fillId="76" borderId="49" xfId="0" applyFont="1" applyFill="1" applyBorder="1" applyAlignment="1">
      <alignment horizontal="center" vertical="center" wrapText="1"/>
    </xf>
    <xf numFmtId="0" fontId="207" fillId="27" borderId="82" xfId="0" quotePrefix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211" fillId="75" borderId="44" xfId="0" applyFont="1" applyFill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25" borderId="40" xfId="0" applyFont="1" applyFill="1" applyBorder="1" applyAlignment="1">
      <alignment horizontal="center" vertical="center" wrapText="1"/>
    </xf>
    <xf numFmtId="0" fontId="208" fillId="0" borderId="53" xfId="0" applyFont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212" fillId="0" borderId="0" xfId="0" applyFont="1" applyFill="1" applyBorder="1" applyAlignment="1">
      <alignment horizontal="center" vertical="center"/>
    </xf>
    <xf numFmtId="0" fontId="8" fillId="0" borderId="81" xfId="0" applyFont="1" applyBorder="1" applyAlignment="1">
      <alignment horizontal="center" vertical="center" wrapText="1"/>
    </xf>
    <xf numFmtId="0" fontId="8" fillId="25" borderId="81" xfId="0" quotePrefix="1" applyFont="1" applyFill="1" applyBorder="1" applyAlignment="1">
      <alignment horizontal="center" vertical="center" wrapText="1"/>
    </xf>
    <xf numFmtId="0" fontId="211" fillId="27" borderId="84" xfId="0" applyFont="1" applyFill="1" applyBorder="1" applyAlignment="1">
      <alignment horizontal="center" vertical="center" wrapText="1"/>
    </xf>
    <xf numFmtId="0" fontId="231" fillId="0" borderId="48" xfId="0" quotePrefix="1" applyFont="1" applyFill="1" applyBorder="1" applyAlignment="1">
      <alignment horizontal="left" vertical="center" indent="1"/>
    </xf>
    <xf numFmtId="171" fontId="215" fillId="76" borderId="48" xfId="38098" applyNumberFormat="1" applyFont="1" applyFill="1" applyBorder="1" applyAlignment="1" applyProtection="1">
      <alignment horizontal="center" vertical="center" wrapText="1"/>
    </xf>
    <xf numFmtId="0" fontId="0" fillId="27" borderId="0" xfId="0" applyFill="1" applyBorder="1"/>
    <xf numFmtId="0" fontId="7" fillId="27" borderId="0" xfId="0" applyFont="1" applyFill="1" applyBorder="1"/>
    <xf numFmtId="0" fontId="0" fillId="83" borderId="0" xfId="0" applyFill="1" applyBorder="1"/>
    <xf numFmtId="0" fontId="212" fillId="83" borderId="0" xfId="0" applyFont="1" applyFill="1" applyBorder="1" applyAlignment="1">
      <alignment horizontal="center" vertical="center"/>
    </xf>
    <xf numFmtId="0" fontId="7" fillId="27" borderId="0" xfId="0" applyFont="1" applyFill="1"/>
    <xf numFmtId="171" fontId="7" fillId="27" borderId="0" xfId="0" applyNumberFormat="1" applyFont="1" applyFill="1"/>
    <xf numFmtId="171" fontId="8" fillId="27" borderId="72" xfId="0" applyNumberFormat="1" applyFont="1" applyFill="1" applyBorder="1" applyAlignment="1">
      <alignment horizontal="right" vertical="center" indent="1"/>
    </xf>
    <xf numFmtId="171" fontId="8" fillId="27" borderId="0" xfId="0" applyNumberFormat="1" applyFont="1" applyFill="1" applyBorder="1" applyAlignment="1">
      <alignment horizontal="right" vertical="center" indent="1"/>
    </xf>
    <xf numFmtId="0" fontId="211" fillId="27" borderId="73" xfId="0" applyFont="1" applyFill="1" applyBorder="1" applyAlignment="1">
      <alignment horizontal="center" vertical="center" wrapText="1"/>
    </xf>
    <xf numFmtId="0" fontId="210" fillId="83" borderId="0" xfId="0" applyFont="1" applyFill="1" applyBorder="1" applyAlignment="1">
      <alignment horizontal="left" vertical="center" wrapText="1" indent="5"/>
    </xf>
    <xf numFmtId="0" fontId="0" fillId="0" borderId="72" xfId="0" applyBorder="1"/>
    <xf numFmtId="0" fontId="0" fillId="83" borderId="37" xfId="0" applyFill="1" applyBorder="1"/>
    <xf numFmtId="0" fontId="212" fillId="0" borderId="82" xfId="0" applyFont="1" applyFill="1" applyBorder="1" applyAlignment="1">
      <alignment horizontal="center" vertical="center"/>
    </xf>
    <xf numFmtId="0" fontId="0" fillId="0" borderId="0" xfId="0" applyBorder="1"/>
    <xf numFmtId="0" fontId="236" fillId="27" borderId="0" xfId="0" applyFont="1" applyFill="1" applyBorder="1" applyAlignment="1">
      <alignment horizontal="center" vertical="center" wrapText="1"/>
    </xf>
    <xf numFmtId="0" fontId="8" fillId="25" borderId="0" xfId="0" quotePrefix="1" applyFont="1" applyFill="1" applyBorder="1" applyAlignment="1">
      <alignment horizontal="center" vertical="center" wrapText="1"/>
    </xf>
    <xf numFmtId="0" fontId="211" fillId="75" borderId="53" xfId="0" applyFont="1" applyFill="1" applyBorder="1" applyAlignment="1">
      <alignment horizontal="center" vertical="center" wrapText="1"/>
    </xf>
    <xf numFmtId="0" fontId="211" fillId="75" borderId="43" xfId="0" applyFont="1" applyFill="1" applyBorder="1" applyAlignment="1">
      <alignment horizontal="center" vertical="center" wrapText="1"/>
    </xf>
    <xf numFmtId="0" fontId="212" fillId="0" borderId="88" xfId="0" applyFont="1" applyFill="1" applyBorder="1" applyAlignment="1">
      <alignment horizontal="center" vertical="center"/>
    </xf>
    <xf numFmtId="0" fontId="8" fillId="27" borderId="81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211" fillId="27" borderId="89" xfId="0" applyFont="1" applyFill="1" applyBorder="1" applyAlignment="1">
      <alignment horizontal="center" vertical="center" wrapText="1"/>
    </xf>
    <xf numFmtId="0" fontId="8" fillId="27" borderId="89" xfId="0" applyFont="1" applyFill="1" applyBorder="1" applyAlignment="1">
      <alignment horizontal="center" vertical="center" wrapText="1"/>
    </xf>
    <xf numFmtId="0" fontId="8" fillId="0" borderId="87" xfId="0" applyFont="1" applyBorder="1" applyAlignment="1">
      <alignment horizontal="center" vertical="center" wrapText="1"/>
    </xf>
    <xf numFmtId="0" fontId="8" fillId="25" borderId="53" xfId="0" quotePrefix="1" applyFont="1" applyFill="1" applyBorder="1" applyAlignment="1">
      <alignment horizontal="center" vertical="center" wrapText="1"/>
    </xf>
    <xf numFmtId="0" fontId="208" fillId="0" borderId="40" xfId="0" applyFont="1" applyFill="1" applyBorder="1" applyAlignment="1">
      <alignment horizontal="center" vertical="center" wrapText="1"/>
    </xf>
    <xf numFmtId="0" fontId="8" fillId="25" borderId="73" xfId="0" quotePrefix="1" applyFont="1" applyFill="1" applyBorder="1" applyAlignment="1">
      <alignment horizontal="center" vertical="center" wrapText="1"/>
    </xf>
    <xf numFmtId="0" fontId="8" fillId="25" borderId="40" xfId="0" quotePrefix="1" applyFont="1" applyFill="1" applyBorder="1" applyAlignment="1">
      <alignment horizontal="center" vertical="center" wrapText="1"/>
    </xf>
    <xf numFmtId="0" fontId="8" fillId="27" borderId="53" xfId="0" applyFont="1" applyFill="1" applyBorder="1" applyAlignment="1">
      <alignment horizontal="center" vertical="center" wrapText="1"/>
    </xf>
    <xf numFmtId="171" fontId="215" fillId="76" borderId="81" xfId="38098" applyNumberFormat="1" applyFont="1" applyFill="1" applyBorder="1" applyAlignment="1" applyProtection="1">
      <alignment horizontal="center" vertical="center" wrapText="1"/>
    </xf>
    <xf numFmtId="0" fontId="208" fillId="27" borderId="53" xfId="0" applyFont="1" applyFill="1" applyBorder="1" applyAlignment="1">
      <alignment horizontal="center" vertical="center" wrapText="1"/>
    </xf>
    <xf numFmtId="0" fontId="8" fillId="27" borderId="40" xfId="0" applyFont="1" applyFill="1" applyBorder="1" applyAlignment="1">
      <alignment horizontal="center" vertical="center" wrapText="1"/>
    </xf>
    <xf numFmtId="0" fontId="211" fillId="27" borderId="81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8" fillId="0" borderId="41" xfId="0" quotePrefix="1" applyFont="1" applyFill="1" applyBorder="1" applyAlignment="1">
      <alignment horizontal="center" vertical="center" wrapText="1"/>
    </xf>
    <xf numFmtId="0" fontId="231" fillId="0" borderId="0" xfId="0" applyFont="1" applyBorder="1" applyAlignment="1">
      <alignment horizontal="left" vertical="center" indent="1"/>
    </xf>
    <xf numFmtId="0" fontId="231" fillId="0" borderId="91" xfId="0" applyFont="1" applyBorder="1" applyAlignment="1">
      <alignment horizontal="left" vertical="center" indent="1"/>
    </xf>
    <xf numFmtId="0" fontId="249" fillId="27" borderId="47" xfId="122" applyFont="1" applyFill="1" applyBorder="1" applyAlignment="1">
      <alignment horizontal="left" vertical="center" indent="5"/>
    </xf>
    <xf numFmtId="0" fontId="231" fillId="0" borderId="41" xfId="0" quotePrefix="1" applyFont="1" applyFill="1" applyBorder="1" applyAlignment="1">
      <alignment horizontal="left" vertical="center" indent="1"/>
    </xf>
    <xf numFmtId="0" fontId="0" fillId="27" borderId="84" xfId="0" applyFill="1" applyBorder="1"/>
    <xf numFmtId="0" fontId="211" fillId="0" borderId="92" xfId="0" applyFont="1" applyBorder="1" applyAlignment="1">
      <alignment horizontal="left" vertical="center" wrapText="1" indent="1"/>
    </xf>
    <xf numFmtId="0" fontId="211" fillId="27" borderId="53" xfId="0" applyFont="1" applyFill="1" applyBorder="1" applyAlignment="1">
      <alignment horizontal="center" vertical="center"/>
    </xf>
    <xf numFmtId="0" fontId="251" fillId="27" borderId="88" xfId="0" applyFont="1" applyFill="1" applyBorder="1" applyAlignment="1">
      <alignment horizontal="left" vertical="center" indent="1"/>
    </xf>
    <xf numFmtId="0" fontId="238" fillId="27" borderId="88" xfId="0" applyFont="1" applyFill="1" applyBorder="1" applyAlignment="1">
      <alignment horizontal="left" vertical="center" indent="1"/>
    </xf>
    <xf numFmtId="0" fontId="230" fillId="27" borderId="88" xfId="0" applyFont="1" applyFill="1" applyBorder="1" applyAlignment="1">
      <alignment horizontal="left" vertical="center" indent="1"/>
    </xf>
    <xf numFmtId="0" fontId="252" fillId="27" borderId="88" xfId="0" applyFont="1" applyFill="1" applyBorder="1" applyAlignment="1">
      <alignment horizontal="center" vertical="center"/>
    </xf>
    <xf numFmtId="14" fontId="252" fillId="27" borderId="88" xfId="0" applyNumberFormat="1" applyFont="1" applyFill="1" applyBorder="1" applyAlignment="1">
      <alignment horizontal="center" vertical="center"/>
    </xf>
    <xf numFmtId="0" fontId="214" fillId="27" borderId="88" xfId="0" applyFont="1" applyFill="1" applyBorder="1" applyAlignment="1">
      <alignment horizontal="left" vertical="center" indent="1"/>
    </xf>
    <xf numFmtId="14" fontId="230" fillId="27" borderId="88" xfId="0" applyNumberFormat="1" applyFont="1" applyFill="1" applyBorder="1" applyAlignment="1">
      <alignment horizontal="center" vertical="center"/>
    </xf>
    <xf numFmtId="0" fontId="245" fillId="80" borderId="49" xfId="0" applyFont="1" applyFill="1" applyBorder="1" applyAlignment="1">
      <alignment horizontal="left" vertical="center" indent="1"/>
    </xf>
    <xf numFmtId="0" fontId="251" fillId="80" borderId="49" xfId="0" applyFont="1" applyFill="1" applyBorder="1" applyAlignment="1">
      <alignment horizontal="center" vertical="center"/>
    </xf>
    <xf numFmtId="0" fontId="252" fillId="80" borderId="49" xfId="0" applyFont="1" applyFill="1" applyBorder="1" applyAlignment="1">
      <alignment horizontal="left" vertical="center" indent="1"/>
    </xf>
    <xf numFmtId="0" fontId="215" fillId="27" borderId="41" xfId="0" applyFont="1" applyFill="1" applyBorder="1" applyAlignment="1">
      <alignment horizontal="center" vertical="center" wrapText="1"/>
    </xf>
    <xf numFmtId="0" fontId="228" fillId="78" borderId="0" xfId="0" applyFont="1" applyFill="1" applyBorder="1" applyAlignment="1">
      <alignment horizontal="center" wrapText="1"/>
    </xf>
    <xf numFmtId="0" fontId="0" fillId="0" borderId="83" xfId="0" applyBorder="1"/>
    <xf numFmtId="0" fontId="0" fillId="0" borderId="93" xfId="0" applyBorder="1"/>
    <xf numFmtId="0" fontId="207" fillId="27" borderId="33" xfId="0" quotePrefix="1" applyFont="1" applyFill="1" applyBorder="1" applyAlignment="1">
      <alignment horizontal="center" vertical="center"/>
    </xf>
    <xf numFmtId="0" fontId="231" fillId="0" borderId="87" xfId="0" applyFont="1" applyBorder="1" applyAlignment="1">
      <alignment horizontal="center" vertical="center"/>
    </xf>
    <xf numFmtId="0" fontId="226" fillId="27" borderId="53" xfId="0" applyFont="1" applyFill="1" applyBorder="1" applyAlignment="1">
      <alignment horizontal="center" vertical="center" wrapText="1"/>
    </xf>
    <xf numFmtId="0" fontId="59" fillId="77" borderId="81" xfId="0" applyFont="1" applyFill="1" applyBorder="1" applyAlignment="1">
      <alignment horizontal="center" vertical="center" wrapText="1"/>
    </xf>
    <xf numFmtId="0" fontId="8" fillId="77" borderId="81" xfId="0" applyFont="1" applyFill="1" applyBorder="1" applyAlignment="1">
      <alignment horizontal="center" vertical="center" wrapText="1"/>
    </xf>
    <xf numFmtId="0" fontId="8" fillId="0" borderId="81" xfId="0" applyFont="1" applyBorder="1" applyAlignment="1">
      <alignment horizontal="center" vertical="center"/>
    </xf>
    <xf numFmtId="171" fontId="8" fillId="0" borderId="81" xfId="0" applyNumberFormat="1" applyFont="1" applyBorder="1" applyAlignment="1">
      <alignment horizontal="center" vertical="center" wrapText="1"/>
    </xf>
    <xf numFmtId="0" fontId="8" fillId="27" borderId="81" xfId="0" quotePrefix="1" applyFont="1" applyFill="1" applyBorder="1" applyAlignment="1">
      <alignment horizontal="center" vertical="center" wrapText="1"/>
    </xf>
    <xf numFmtId="0" fontId="8" fillId="27" borderId="85" xfId="0" applyFont="1" applyFill="1" applyBorder="1" applyAlignment="1">
      <alignment horizontal="center" vertical="center" wrapText="1"/>
    </xf>
    <xf numFmtId="0" fontId="226" fillId="27" borderId="81" xfId="0" applyFont="1" applyFill="1" applyBorder="1" applyAlignment="1">
      <alignment horizontal="center" vertical="center" wrapText="1"/>
    </xf>
    <xf numFmtId="0" fontId="8" fillId="0" borderId="89" xfId="0" applyFont="1" applyBorder="1" applyAlignment="1">
      <alignment horizontal="center" vertical="center" wrapText="1"/>
    </xf>
    <xf numFmtId="0" fontId="208" fillId="27" borderId="89" xfId="0" applyFont="1" applyFill="1" applyBorder="1" applyAlignment="1">
      <alignment horizontal="center" vertical="center" wrapText="1"/>
    </xf>
    <xf numFmtId="0" fontId="59" fillId="27" borderId="89" xfId="0" applyFont="1" applyFill="1" applyBorder="1" applyAlignment="1">
      <alignment horizontal="center" vertical="center" wrapText="1"/>
    </xf>
    <xf numFmtId="171" fontId="8" fillId="27" borderId="89" xfId="0" applyNumberFormat="1" applyFont="1" applyFill="1" applyBorder="1" applyAlignment="1">
      <alignment horizontal="center" vertical="center" wrapText="1"/>
    </xf>
    <xf numFmtId="0" fontId="211" fillId="75" borderId="81" xfId="0" applyFont="1" applyFill="1" applyBorder="1" applyAlignment="1">
      <alignment horizontal="center" vertical="center" wrapText="1"/>
    </xf>
    <xf numFmtId="0" fontId="8" fillId="77" borderId="89" xfId="0" applyFont="1" applyFill="1" applyBorder="1" applyAlignment="1">
      <alignment horizontal="center" vertical="center" wrapText="1"/>
    </xf>
    <xf numFmtId="0" fontId="8" fillId="27" borderId="94" xfId="0" applyFont="1" applyFill="1" applyBorder="1" applyAlignment="1">
      <alignment horizontal="center" vertical="center" wrapText="1"/>
    </xf>
    <xf numFmtId="0" fontId="8" fillId="27" borderId="87" xfId="0" applyFont="1" applyFill="1" applyBorder="1" applyAlignment="1">
      <alignment horizontal="center" vertical="center" wrapText="1"/>
    </xf>
    <xf numFmtId="0" fontId="231" fillId="0" borderId="49" xfId="0" applyFont="1" applyBorder="1" applyAlignment="1">
      <alignment horizontal="center" vertical="center"/>
    </xf>
    <xf numFmtId="0" fontId="231" fillId="0" borderId="53" xfId="0" applyFont="1" applyBorder="1" applyAlignment="1">
      <alignment horizontal="left" vertical="center" indent="1"/>
    </xf>
    <xf numFmtId="0" fontId="211" fillId="0" borderId="49" xfId="0" applyFont="1" applyBorder="1" applyAlignment="1">
      <alignment horizontal="left" vertical="center" indent="1"/>
    </xf>
    <xf numFmtId="0" fontId="231" fillId="0" borderId="85" xfId="0" applyFont="1" applyBorder="1" applyAlignment="1">
      <alignment horizontal="left" vertical="center" indent="1"/>
    </xf>
    <xf numFmtId="0" fontId="231" fillId="0" borderId="41" xfId="0" applyFont="1" applyBorder="1" applyAlignment="1">
      <alignment horizontal="center" vertical="center"/>
    </xf>
    <xf numFmtId="0" fontId="231" fillId="0" borderId="81" xfId="0" applyFont="1" applyBorder="1" applyAlignment="1">
      <alignment horizontal="left" vertical="center" indent="1"/>
    </xf>
    <xf numFmtId="0" fontId="231" fillId="0" borderId="81" xfId="0" quotePrefix="1" applyFont="1" applyBorder="1" applyAlignment="1">
      <alignment horizontal="left" vertical="center" indent="1"/>
    </xf>
    <xf numFmtId="0" fontId="231" fillId="0" borderId="81" xfId="0" quotePrefix="1" applyFont="1" applyFill="1" applyBorder="1" applyAlignment="1">
      <alignment horizontal="left" vertical="center" indent="1"/>
    </xf>
    <xf numFmtId="0" fontId="8" fillId="0" borderId="81" xfId="0" applyFont="1" applyFill="1" applyBorder="1" applyAlignment="1">
      <alignment horizontal="center" vertical="center"/>
    </xf>
    <xf numFmtId="0" fontId="41" fillId="76" borderId="0" xfId="0" quotePrefix="1" applyFont="1" applyFill="1" applyBorder="1" applyAlignment="1">
      <alignment horizontal="center" vertical="center"/>
    </xf>
    <xf numFmtId="0" fontId="211" fillId="27" borderId="0" xfId="0" applyFont="1" applyFill="1" applyBorder="1" applyAlignment="1">
      <alignment horizontal="center" vertical="center"/>
    </xf>
    <xf numFmtId="0" fontId="8" fillId="27" borderId="96" xfId="0" quotePrefix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224" fontId="208" fillId="0" borderId="46" xfId="0" applyNumberFormat="1" applyFont="1" applyFill="1" applyBorder="1" applyAlignment="1">
      <alignment horizontal="center" vertical="center"/>
    </xf>
    <xf numFmtId="11" fontId="211" fillId="27" borderId="41" xfId="0" applyNumberFormat="1" applyFont="1" applyFill="1" applyBorder="1" applyAlignment="1">
      <alignment horizontal="center" vertical="center" wrapText="1"/>
    </xf>
    <xf numFmtId="11" fontId="8" fillId="0" borderId="41" xfId="0" applyNumberFormat="1" applyFont="1" applyBorder="1" applyAlignment="1">
      <alignment horizontal="center" vertical="center"/>
    </xf>
    <xf numFmtId="0" fontId="211" fillId="75" borderId="97" xfId="0" applyFont="1" applyFill="1" applyBorder="1" applyAlignment="1">
      <alignment horizontal="center" vertical="center" wrapText="1"/>
    </xf>
    <xf numFmtId="0" fontId="211" fillId="0" borderId="81" xfId="0" applyFont="1" applyFill="1" applyBorder="1" applyAlignment="1">
      <alignment horizontal="center" vertical="center"/>
    </xf>
    <xf numFmtId="11" fontId="8" fillId="0" borderId="0" xfId="0" applyNumberFormat="1" applyFont="1" applyBorder="1" applyAlignment="1">
      <alignment horizontal="center" vertical="center"/>
    </xf>
    <xf numFmtId="0" fontId="228" fillId="78" borderId="0" xfId="0" applyFont="1" applyFill="1" applyBorder="1" applyAlignment="1">
      <alignment wrapText="1"/>
    </xf>
    <xf numFmtId="0" fontId="233" fillId="0" borderId="95" xfId="0" quotePrefix="1" applyFont="1" applyFill="1" applyBorder="1" applyAlignment="1">
      <alignment horizontal="center" vertical="center"/>
    </xf>
    <xf numFmtId="0" fontId="248" fillId="0" borderId="86" xfId="0" applyFont="1" applyBorder="1"/>
    <xf numFmtId="14" fontId="208" fillId="27" borderId="98" xfId="0" applyNumberFormat="1" applyFont="1" applyFill="1" applyBorder="1" applyAlignment="1">
      <alignment horizontal="left" vertical="center" wrapText="1" indent="1"/>
    </xf>
    <xf numFmtId="0" fontId="41" fillId="76" borderId="99" xfId="0" quotePrefix="1" applyFont="1" applyFill="1" applyBorder="1" applyAlignment="1">
      <alignment horizontal="center" vertical="center"/>
    </xf>
    <xf numFmtId="0" fontId="212" fillId="85" borderId="99" xfId="0" quotePrefix="1" applyFont="1" applyFill="1" applyBorder="1" applyAlignment="1">
      <alignment horizontal="center" vertical="center"/>
    </xf>
    <xf numFmtId="0" fontId="41" fillId="76" borderId="101" xfId="0" quotePrefix="1" applyFont="1" applyFill="1" applyBorder="1" applyAlignment="1">
      <alignment horizontal="center" vertical="center"/>
    </xf>
    <xf numFmtId="0" fontId="208" fillId="76" borderId="102" xfId="0" applyFont="1" applyFill="1" applyBorder="1" applyAlignment="1">
      <alignment horizontal="center" vertical="center" wrapText="1"/>
    </xf>
    <xf numFmtId="0" fontId="207" fillId="27" borderId="89" xfId="0" applyFont="1" applyFill="1" applyBorder="1" applyAlignment="1">
      <alignment horizontal="center" vertical="center" wrapText="1"/>
    </xf>
    <xf numFmtId="0" fontId="8" fillId="27" borderId="89" xfId="0" applyNumberFormat="1" applyFont="1" applyFill="1" applyBorder="1" applyAlignment="1">
      <alignment horizontal="center" vertical="center"/>
    </xf>
    <xf numFmtId="0" fontId="214" fillId="76" borderId="46" xfId="0" applyFont="1" applyFill="1" applyBorder="1" applyAlignment="1">
      <alignment horizontal="left" vertical="center" wrapText="1" indent="1"/>
    </xf>
    <xf numFmtId="0" fontId="212" fillId="85" borderId="100" xfId="0" quotePrefix="1" applyFont="1" applyFill="1" applyBorder="1" applyAlignment="1">
      <alignment horizontal="center" vertical="center"/>
    </xf>
    <xf numFmtId="0" fontId="41" fillId="76" borderId="103" xfId="0" quotePrefix="1" applyFont="1" applyFill="1" applyBorder="1" applyAlignment="1">
      <alignment horizontal="center" vertical="center"/>
    </xf>
    <xf numFmtId="0" fontId="41" fillId="76" borderId="105" xfId="0" quotePrefix="1" applyFont="1" applyFill="1" applyBorder="1" applyAlignment="1">
      <alignment horizontal="center" vertical="center"/>
    </xf>
    <xf numFmtId="0" fontId="211" fillId="75" borderId="0" xfId="0" applyFont="1" applyFill="1" applyBorder="1" applyAlignment="1">
      <alignment horizontal="center" vertical="center" wrapText="1"/>
    </xf>
    <xf numFmtId="0" fontId="41" fillId="76" borderId="104" xfId="0" quotePrefix="1" applyFont="1" applyFill="1" applyBorder="1" applyAlignment="1">
      <alignment horizontal="center" vertical="center"/>
    </xf>
    <xf numFmtId="0" fontId="212" fillId="0" borderId="70" xfId="0" applyFont="1" applyFill="1" applyBorder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214" fillId="27" borderId="90" xfId="0" applyFont="1" applyFill="1" applyBorder="1" applyAlignment="1">
      <alignment horizontal="center" vertical="center" wrapText="1"/>
    </xf>
    <xf numFmtId="0" fontId="212" fillId="0" borderId="106" xfId="0" applyFont="1" applyFill="1" applyBorder="1" applyAlignment="1">
      <alignment horizontal="center" vertical="center"/>
    </xf>
    <xf numFmtId="0" fontId="8" fillId="25" borderId="89" xfId="0" quotePrefix="1" applyFont="1" applyFill="1" applyBorder="1" applyAlignment="1">
      <alignment horizontal="center" vertical="center" wrapText="1"/>
    </xf>
    <xf numFmtId="0" fontId="208" fillId="0" borderId="0" xfId="0" applyFont="1" applyBorder="1" applyAlignment="1">
      <alignment horizontal="center" vertical="center" wrapText="1"/>
    </xf>
    <xf numFmtId="0" fontId="8" fillId="27" borderId="73" xfId="0" quotePrefix="1" applyFont="1" applyFill="1" applyBorder="1" applyAlignment="1">
      <alignment horizontal="center" vertical="center" wrapText="1"/>
    </xf>
    <xf numFmtId="0" fontId="41" fillId="76" borderId="73" xfId="0" quotePrefix="1" applyFont="1" applyFill="1" applyBorder="1" applyAlignment="1">
      <alignment horizontal="center" vertical="center"/>
    </xf>
    <xf numFmtId="0" fontId="41" fillId="76" borderId="43" xfId="0" quotePrefix="1" applyFont="1" applyFill="1" applyBorder="1" applyAlignment="1">
      <alignment horizontal="center" vertical="center"/>
    </xf>
    <xf numFmtId="0" fontId="41" fillId="76" borderId="111" xfId="0" quotePrefix="1" applyFont="1" applyFill="1" applyBorder="1" applyAlignment="1">
      <alignment horizontal="center" vertical="center"/>
    </xf>
    <xf numFmtId="0" fontId="208" fillId="76" borderId="85" xfId="0" applyFont="1" applyFill="1" applyBorder="1" applyAlignment="1">
      <alignment horizontal="center" vertical="center" wrapText="1"/>
    </xf>
    <xf numFmtId="0" fontId="41" fillId="78" borderId="82" xfId="0" quotePrefix="1" applyFont="1" applyFill="1" applyBorder="1" applyAlignment="1">
      <alignment horizontal="center" vertical="center"/>
    </xf>
    <xf numFmtId="0" fontId="41" fillId="78" borderId="37" xfId="0" quotePrefix="1" applyFont="1" applyFill="1" applyBorder="1" applyAlignment="1">
      <alignment horizontal="center" vertical="center"/>
    </xf>
    <xf numFmtId="0" fontId="207" fillId="78" borderId="112" xfId="0" applyFont="1" applyFill="1" applyBorder="1" applyAlignment="1">
      <alignment horizontal="center" vertical="center" wrapText="1"/>
    </xf>
    <xf numFmtId="0" fontId="207" fillId="78" borderId="113" xfId="0" applyFont="1" applyFill="1" applyBorder="1" applyAlignment="1">
      <alignment horizontal="center" vertical="center" wrapText="1"/>
    </xf>
    <xf numFmtId="0" fontId="41" fillId="76" borderId="113" xfId="0" quotePrefix="1" applyFont="1" applyFill="1" applyBorder="1" applyAlignment="1">
      <alignment horizontal="center" vertical="center"/>
    </xf>
    <xf numFmtId="0" fontId="59" fillId="77" borderId="89" xfId="0" applyFont="1" applyFill="1" applyBorder="1" applyAlignment="1">
      <alignment horizontal="center" vertical="center" wrapText="1"/>
    </xf>
    <xf numFmtId="0" fontId="211" fillId="25" borderId="41" xfId="0" quotePrefix="1" applyFont="1" applyFill="1" applyBorder="1" applyAlignment="1">
      <alignment horizontal="center" vertical="center" wrapText="1"/>
    </xf>
    <xf numFmtId="0" fontId="246" fillId="25" borderId="41" xfId="0" quotePrefix="1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 vertical="center"/>
    </xf>
    <xf numFmtId="0" fontId="208" fillId="76" borderId="41" xfId="0" applyFont="1" applyFill="1" applyBorder="1" applyAlignment="1">
      <alignment horizontal="center" vertical="center" wrapText="1"/>
    </xf>
    <xf numFmtId="0" fontId="214" fillId="76" borderId="41" xfId="0" applyFont="1" applyFill="1" applyBorder="1" applyAlignment="1">
      <alignment horizontal="left" vertical="center" wrapText="1" indent="1"/>
    </xf>
    <xf numFmtId="0" fontId="211" fillId="76" borderId="41" xfId="0" applyFont="1" applyFill="1" applyBorder="1" applyAlignment="1">
      <alignment horizontal="left" vertical="center" wrapText="1" indent="1"/>
    </xf>
    <xf numFmtId="0" fontId="211" fillId="77" borderId="41" xfId="0" applyFont="1" applyFill="1" applyBorder="1" applyAlignment="1">
      <alignment horizontal="left" vertical="center" wrapText="1" indent="1"/>
    </xf>
    <xf numFmtId="0" fontId="211" fillId="0" borderId="41" xfId="0" applyFont="1" applyBorder="1" applyAlignment="1">
      <alignment horizontal="left" vertical="center" wrapText="1" indent="1"/>
    </xf>
    <xf numFmtId="171" fontId="211" fillId="0" borderId="41" xfId="0" applyNumberFormat="1" applyFont="1" applyBorder="1" applyAlignment="1">
      <alignment horizontal="left" vertical="center" wrapText="1" indent="1"/>
    </xf>
    <xf numFmtId="0" fontId="8" fillId="25" borderId="41" xfId="0" applyFont="1" applyFill="1" applyBorder="1" applyAlignment="1">
      <alignment horizontal="left" vertical="center" wrapText="1" indent="1"/>
    </xf>
    <xf numFmtId="171" fontId="211" fillId="76" borderId="41" xfId="0" applyNumberFormat="1" applyFont="1" applyFill="1" applyBorder="1" applyAlignment="1">
      <alignment horizontal="left" vertical="center" wrapText="1" indent="1"/>
    </xf>
    <xf numFmtId="0" fontId="211" fillId="27" borderId="41" xfId="0" applyFont="1" applyFill="1" applyBorder="1" applyAlignment="1">
      <alignment horizontal="left" vertical="center" wrapText="1" indent="1"/>
    </xf>
    <xf numFmtId="0" fontId="213" fillId="25" borderId="41" xfId="0" applyFont="1" applyFill="1" applyBorder="1" applyAlignment="1">
      <alignment horizontal="left" vertical="center" wrapText="1" indent="1"/>
    </xf>
    <xf numFmtId="0" fontId="211" fillId="75" borderId="41" xfId="0" applyFont="1" applyFill="1" applyBorder="1" applyAlignment="1">
      <alignment horizontal="left" vertical="center" wrapText="1" indent="1"/>
    </xf>
    <xf numFmtId="0" fontId="8" fillId="27" borderId="41" xfId="0" applyFont="1" applyFill="1" applyBorder="1" applyAlignment="1">
      <alignment horizontal="left" vertical="center" wrapText="1" indent="1"/>
    </xf>
    <xf numFmtId="224" fontId="8" fillId="25" borderId="41" xfId="0" applyNumberFormat="1" applyFont="1" applyFill="1" applyBorder="1" applyAlignment="1">
      <alignment horizontal="left" vertical="center" wrapText="1" indent="1"/>
    </xf>
    <xf numFmtId="0" fontId="8" fillId="27" borderId="114" xfId="0" applyFont="1" applyFill="1" applyBorder="1" applyAlignment="1">
      <alignment horizontal="center" vertical="center" wrapText="1"/>
    </xf>
    <xf numFmtId="171" fontId="215" fillId="76" borderId="40" xfId="38098" applyNumberFormat="1" applyFont="1" applyFill="1" applyBorder="1" applyAlignment="1" applyProtection="1">
      <alignment horizontal="center" vertical="center" wrapText="1"/>
    </xf>
    <xf numFmtId="171" fontId="215" fillId="76" borderId="115" xfId="38098" applyNumberFormat="1" applyFont="1" applyFill="1" applyBorder="1" applyAlignment="1" applyProtection="1">
      <alignment horizontal="center" vertical="center" wrapText="1"/>
    </xf>
    <xf numFmtId="0" fontId="0" fillId="0" borderId="86" xfId="0" applyBorder="1"/>
    <xf numFmtId="0" fontId="8" fillId="27" borderId="113" xfId="0" quotePrefix="1" applyFont="1" applyFill="1" applyBorder="1" applyAlignment="1">
      <alignment horizontal="center" vertical="center" wrapText="1"/>
    </xf>
    <xf numFmtId="0" fontId="41" fillId="76" borderId="46" xfId="0" quotePrefix="1" applyFont="1" applyFill="1" applyBorder="1" applyAlignment="1">
      <alignment horizontal="center" vertical="center"/>
    </xf>
    <xf numFmtId="0" fontId="233" fillId="27" borderId="0" xfId="0" quotePrefix="1" applyFont="1" applyFill="1" applyBorder="1" applyAlignment="1">
      <alignment horizontal="center" vertical="center"/>
    </xf>
    <xf numFmtId="0" fontId="233" fillId="83" borderId="49" xfId="0" quotePrefix="1" applyFont="1" applyFill="1" applyBorder="1" applyAlignment="1">
      <alignment horizontal="center" vertical="center"/>
    </xf>
    <xf numFmtId="0" fontId="215" fillId="76" borderId="48" xfId="0" applyFont="1" applyFill="1" applyBorder="1" applyAlignment="1">
      <alignment horizontal="center" vertical="center" wrapText="1"/>
    </xf>
    <xf numFmtId="0" fontId="208" fillId="76" borderId="116" xfId="0" applyFont="1" applyFill="1" applyBorder="1" applyAlignment="1">
      <alignment horizontal="center" vertical="center" wrapText="1"/>
    </xf>
    <xf numFmtId="0" fontId="41" fillId="76" borderId="117" xfId="0" quotePrefix="1" applyFont="1" applyFill="1" applyBorder="1" applyAlignment="1">
      <alignment horizontal="center" vertical="center"/>
    </xf>
    <xf numFmtId="0" fontId="233" fillId="0" borderId="108" xfId="0" quotePrefix="1" applyFont="1" applyFill="1" applyBorder="1" applyAlignment="1">
      <alignment horizontal="center" vertical="center"/>
    </xf>
    <xf numFmtId="0" fontId="208" fillId="76" borderId="87" xfId="0" applyFont="1" applyFill="1" applyBorder="1" applyAlignment="1">
      <alignment horizontal="center" vertical="center" wrapText="1"/>
    </xf>
    <xf numFmtId="0" fontId="41" fillId="76" borderId="119" xfId="0" quotePrefix="1" applyFont="1" applyFill="1" applyBorder="1" applyAlignment="1">
      <alignment horizontal="center" vertical="center"/>
    </xf>
    <xf numFmtId="0" fontId="233" fillId="27" borderId="49" xfId="0" quotePrefix="1" applyFont="1" applyFill="1" applyBorder="1" applyAlignment="1">
      <alignment horizontal="center" vertical="center"/>
    </xf>
    <xf numFmtId="0" fontId="41" fillId="76" borderId="87" xfId="0" quotePrefix="1" applyFont="1" applyFill="1" applyBorder="1" applyAlignment="1">
      <alignment horizontal="center" vertical="center"/>
    </xf>
    <xf numFmtId="0" fontId="41" fillId="76" borderId="120" xfId="0" quotePrefix="1" applyFont="1" applyFill="1" applyBorder="1" applyAlignment="1">
      <alignment horizontal="center" vertical="center"/>
    </xf>
    <xf numFmtId="0" fontId="224" fillId="27" borderId="104" xfId="0" applyFont="1" applyFill="1" applyBorder="1" applyAlignment="1">
      <alignment vertical="center" wrapText="1"/>
    </xf>
    <xf numFmtId="0" fontId="207" fillId="27" borderId="104" xfId="0" applyFont="1" applyFill="1" applyBorder="1" applyAlignment="1">
      <alignment horizontal="center" vertical="center" wrapText="1"/>
    </xf>
    <xf numFmtId="0" fontId="233" fillId="27" borderId="107" xfId="0" quotePrefix="1" applyFont="1" applyFill="1" applyBorder="1" applyAlignment="1">
      <alignment horizontal="center" vertical="center"/>
    </xf>
    <xf numFmtId="0" fontId="8" fillId="27" borderId="98" xfId="0" applyFont="1" applyFill="1" applyBorder="1" applyAlignment="1">
      <alignment vertical="center" wrapText="1"/>
    </xf>
    <xf numFmtId="0" fontId="232" fillId="27" borderId="98" xfId="0" applyFont="1" applyFill="1" applyBorder="1" applyAlignment="1">
      <alignment horizontal="center" vertical="center" wrapText="1"/>
    </xf>
    <xf numFmtId="0" fontId="233" fillId="83" borderId="121" xfId="0" quotePrefix="1" applyFont="1" applyFill="1" applyBorder="1" applyAlignment="1">
      <alignment horizontal="center" vertical="center"/>
    </xf>
    <xf numFmtId="0" fontId="0" fillId="0" borderId="122" xfId="0" applyBorder="1"/>
    <xf numFmtId="0" fontId="224" fillId="27" borderId="109" xfId="0" applyFont="1" applyFill="1" applyBorder="1" applyAlignment="1">
      <alignment vertical="center" wrapText="1"/>
    </xf>
    <xf numFmtId="0" fontId="212" fillId="85" borderId="120" xfId="0" quotePrefix="1" applyFont="1" applyFill="1" applyBorder="1" applyAlignment="1">
      <alignment horizontal="center" vertical="center"/>
    </xf>
    <xf numFmtId="0" fontId="41" fillId="76" borderId="123" xfId="0" quotePrefix="1" applyFont="1" applyFill="1" applyBorder="1" applyAlignment="1">
      <alignment horizontal="center" vertical="center"/>
    </xf>
    <xf numFmtId="0" fontId="41" fillId="76" borderId="124" xfId="0" quotePrefix="1" applyFont="1" applyFill="1" applyBorder="1" applyAlignment="1">
      <alignment horizontal="center" vertical="center"/>
    </xf>
    <xf numFmtId="0" fontId="208" fillId="76" borderId="73" xfId="0" applyFont="1" applyFill="1" applyBorder="1" applyAlignment="1">
      <alignment horizontal="center" vertical="center" wrapText="1"/>
    </xf>
    <xf numFmtId="0" fontId="233" fillId="27" borderId="121" xfId="0" quotePrefix="1" applyFont="1" applyFill="1" applyBorder="1" applyAlignment="1">
      <alignment horizontal="center" vertical="center"/>
    </xf>
    <xf numFmtId="0" fontId="207" fillId="27" borderId="125" xfId="0" applyFont="1" applyFill="1" applyBorder="1" applyAlignment="1">
      <alignment horizontal="center" vertical="center" wrapText="1"/>
    </xf>
    <xf numFmtId="0" fontId="208" fillId="76" borderId="126" xfId="0" applyFont="1" applyFill="1" applyBorder="1" applyAlignment="1">
      <alignment horizontal="center" vertical="center" wrapText="1"/>
    </xf>
    <xf numFmtId="0" fontId="8" fillId="77" borderId="85" xfId="0" applyFont="1" applyFill="1" applyBorder="1" applyAlignment="1">
      <alignment horizontal="center" vertical="center" wrapText="1"/>
    </xf>
    <xf numFmtId="0" fontId="233" fillId="27" borderId="109" xfId="0" quotePrefix="1" applyFont="1" applyFill="1" applyBorder="1" applyAlignment="1">
      <alignment horizontal="center" vertical="center"/>
    </xf>
    <xf numFmtId="0" fontId="41" fillId="76" borderId="127" xfId="0" quotePrefix="1" applyFont="1" applyFill="1" applyBorder="1" applyAlignment="1">
      <alignment horizontal="center" vertical="center"/>
    </xf>
    <xf numFmtId="0" fontId="212" fillId="84" borderId="128" xfId="0" quotePrefix="1" applyFont="1" applyFill="1" applyBorder="1" applyAlignment="1">
      <alignment horizontal="center" vertical="center"/>
    </xf>
    <xf numFmtId="0" fontId="212" fillId="84" borderId="129" xfId="0" quotePrefix="1" applyFont="1" applyFill="1" applyBorder="1" applyAlignment="1">
      <alignment horizontal="center" vertical="center"/>
    </xf>
    <xf numFmtId="0" fontId="41" fillId="76" borderId="130" xfId="0" quotePrefix="1" applyFont="1" applyFill="1" applyBorder="1" applyAlignment="1">
      <alignment horizontal="center" vertical="center"/>
    </xf>
    <xf numFmtId="0" fontId="41" fillId="76" borderId="100" xfId="0" quotePrefix="1" applyFont="1" applyFill="1" applyBorder="1" applyAlignment="1">
      <alignment horizontal="center" vertical="center"/>
    </xf>
    <xf numFmtId="0" fontId="41" fillId="76" borderId="131" xfId="0" quotePrefix="1" applyFont="1" applyFill="1" applyBorder="1" applyAlignment="1">
      <alignment horizontal="center" vertical="center"/>
    </xf>
    <xf numFmtId="0" fontId="224" fillId="27" borderId="110" xfId="0" applyFont="1" applyFill="1" applyBorder="1" applyAlignment="1">
      <alignment vertical="center" wrapText="1"/>
    </xf>
    <xf numFmtId="14" fontId="208" fillId="27" borderId="118" xfId="0" applyNumberFormat="1" applyFont="1" applyFill="1" applyBorder="1" applyAlignment="1">
      <alignment horizontal="left" vertical="center" wrapText="1" indent="1"/>
    </xf>
    <xf numFmtId="0" fontId="208" fillId="76" borderId="132" xfId="0" applyFont="1" applyFill="1" applyBorder="1" applyAlignment="1">
      <alignment horizontal="center" vertical="center" wrapText="1"/>
    </xf>
    <xf numFmtId="0" fontId="41" fillId="76" borderId="133" xfId="0" quotePrefix="1" applyFont="1" applyFill="1" applyBorder="1" applyAlignment="1">
      <alignment horizontal="center" vertical="center"/>
    </xf>
    <xf numFmtId="0" fontId="41" fillId="76" borderId="134" xfId="0" quotePrefix="1" applyFont="1" applyFill="1" applyBorder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221" fillId="75" borderId="0" xfId="0" applyFont="1" applyFill="1" applyBorder="1" applyAlignment="1">
      <alignment horizontal="center" vertical="center"/>
    </xf>
    <xf numFmtId="0" fontId="221" fillId="75" borderId="0" xfId="0" applyFont="1" applyFill="1" applyBorder="1" applyAlignment="1">
      <alignment horizontal="center" vertical="center" wrapText="1"/>
    </xf>
    <xf numFmtId="0" fontId="222" fillId="27" borderId="0" xfId="38098" applyFill="1" applyAlignment="1" applyProtection="1">
      <alignment horizontal="left"/>
    </xf>
  </cellXfs>
  <cellStyles count="38157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-Price" xfId="38137" xr:uid="{B5A48C3A-D171-4218-B067-7674FADDB436}"/>
    <cellStyle name="Currency [00]" xfId="17334" xr:uid="{00000000-0005-0000-0000-0000E5420000}"/>
    <cellStyle name="Currency [00] 2" xfId="17335" xr:uid="{00000000-0005-0000-0000-0000E6420000}"/>
    <cellStyle name="Currency [00] 3" xfId="17336" xr:uid="{00000000-0005-0000-0000-0000E7420000}"/>
    <cellStyle name="Currency [00] 4" xfId="17337" xr:uid="{00000000-0005-0000-0000-0000E8420000}"/>
    <cellStyle name="Currency 2" xfId="17338" xr:uid="{00000000-0005-0000-0000-0000E9420000}"/>
    <cellStyle name="Currency 2 2" xfId="17339" xr:uid="{00000000-0005-0000-0000-0000EA420000}"/>
    <cellStyle name="Currency 2 2 2" xfId="17340" xr:uid="{00000000-0005-0000-0000-0000EB420000}"/>
    <cellStyle name="Currency 2 3" xfId="17341" xr:uid="{00000000-0005-0000-0000-0000EC420000}"/>
    <cellStyle name="Currency 2 4" xfId="17342" xr:uid="{00000000-0005-0000-0000-0000ED420000}"/>
    <cellStyle name="Currency 3" xfId="17343" xr:uid="{00000000-0005-0000-0000-0000EE420000}"/>
    <cellStyle name="Currency 3 2" xfId="17344" xr:uid="{00000000-0005-0000-0000-0000EF420000}"/>
    <cellStyle name="Currency 3 2 2" xfId="17345" xr:uid="{00000000-0005-0000-0000-0000F0420000}"/>
    <cellStyle name="Currency 3 3" xfId="17346" xr:uid="{00000000-0005-0000-0000-0000F1420000}"/>
    <cellStyle name="Currency 3 3 2" xfId="17347" xr:uid="{00000000-0005-0000-0000-0000F2420000}"/>
    <cellStyle name="Currency 3 4" xfId="17348" xr:uid="{00000000-0005-0000-0000-0000F3420000}"/>
    <cellStyle name="Currency 4" xfId="17349" xr:uid="{00000000-0005-0000-0000-0000F4420000}"/>
    <cellStyle name="Currency 4 10" xfId="17350" xr:uid="{00000000-0005-0000-0000-0000F5420000}"/>
    <cellStyle name="Currency 4 11" xfId="17351" xr:uid="{00000000-0005-0000-0000-0000F6420000}"/>
    <cellStyle name="Currency 4 12" xfId="17352" xr:uid="{00000000-0005-0000-0000-0000F7420000}"/>
    <cellStyle name="Currency 4 2" xfId="17353" xr:uid="{00000000-0005-0000-0000-0000F8420000}"/>
    <cellStyle name="Currency 4 3" xfId="17354" xr:uid="{00000000-0005-0000-0000-0000F9420000}"/>
    <cellStyle name="Currency 4 4" xfId="17355" xr:uid="{00000000-0005-0000-0000-0000FA420000}"/>
    <cellStyle name="Currency 4 5" xfId="17356" xr:uid="{00000000-0005-0000-0000-0000FB420000}"/>
    <cellStyle name="Currency 4 6" xfId="17357" xr:uid="{00000000-0005-0000-0000-0000FC420000}"/>
    <cellStyle name="Currency 4 7" xfId="17358" xr:uid="{00000000-0005-0000-0000-0000FD420000}"/>
    <cellStyle name="Currency 4 8" xfId="17359" xr:uid="{00000000-0005-0000-0000-0000FE420000}"/>
    <cellStyle name="Currency 4 9" xfId="17360" xr:uid="{00000000-0005-0000-0000-0000FF420000}"/>
    <cellStyle name="Currency 5" xfId="17361" xr:uid="{00000000-0005-0000-0000-000000430000}"/>
    <cellStyle name="Currency 5 2" xfId="17362" xr:uid="{00000000-0005-0000-0000-000001430000}"/>
    <cellStyle name="Currency 5 3" xfId="17363" xr:uid="{00000000-0005-0000-0000-000002430000}"/>
    <cellStyle name="Currency 6" xfId="17364" xr:uid="{00000000-0005-0000-0000-000003430000}"/>
    <cellStyle name="Currency0" xfId="17365" xr:uid="{00000000-0005-0000-0000-000004430000}"/>
    <cellStyle name="Currency0 2" xfId="17366" xr:uid="{00000000-0005-0000-0000-000005430000}"/>
    <cellStyle name="Currency0 3" xfId="17367" xr:uid="{00000000-0005-0000-0000-000006430000}"/>
    <cellStyle name="Currency0 4" xfId="17368" xr:uid="{00000000-0005-0000-0000-000007430000}"/>
    <cellStyle name="Currency1" xfId="17369" xr:uid="{00000000-0005-0000-0000-000008430000}"/>
    <cellStyle name="Currency1 2" xfId="17370" xr:uid="{00000000-0005-0000-0000-000009430000}"/>
    <cellStyle name="Currency1 3" xfId="17371" xr:uid="{00000000-0005-0000-0000-00000A430000}"/>
    <cellStyle name="Cyndie" xfId="17372" xr:uid="{00000000-0005-0000-0000-00000B430000}"/>
    <cellStyle name="Cyndie 2" xfId="17373" xr:uid="{00000000-0005-0000-0000-00000C430000}"/>
    <cellStyle name="Cyndie 3" xfId="17374" xr:uid="{00000000-0005-0000-0000-00000D430000}"/>
    <cellStyle name="Date" xfId="17375" xr:uid="{00000000-0005-0000-0000-00000E430000}"/>
    <cellStyle name="Date 2" xfId="17376" xr:uid="{00000000-0005-0000-0000-00000F430000}"/>
    <cellStyle name="Date 3" xfId="17377" xr:uid="{00000000-0005-0000-0000-000010430000}"/>
    <cellStyle name="Date Short" xfId="17378" xr:uid="{00000000-0005-0000-0000-000011430000}"/>
    <cellStyle name="Date Short 2" xfId="17379" xr:uid="{00000000-0005-0000-0000-000012430000}"/>
    <cellStyle name="Date Short 3" xfId="17380" xr:uid="{00000000-0005-0000-0000-000013430000}"/>
    <cellStyle name="Date_#A5203 DELL CORVETTE 062403 Doumen" xfId="17381" xr:uid="{00000000-0005-0000-0000-000014430000}"/>
    <cellStyle name="Décimal" xfId="17382" xr:uid="{00000000-0005-0000-0000-000015430000}"/>
    <cellStyle name="Décimal 2" xfId="17383" xr:uid="{00000000-0005-0000-0000-000016430000}"/>
    <cellStyle name="Décimal 3" xfId="17384" xr:uid="{00000000-0005-0000-0000-000017430000}"/>
    <cellStyle name="DELTA" xfId="17385" xr:uid="{00000000-0005-0000-0000-000018430000}"/>
    <cellStyle name="DELTA 2" xfId="17386" xr:uid="{00000000-0005-0000-0000-000019430000}"/>
    <cellStyle name="DELTA 3" xfId="17387" xr:uid="{00000000-0005-0000-0000-00001A430000}"/>
    <cellStyle name="Dia" xfId="17388" xr:uid="{00000000-0005-0000-0000-00001D430000}"/>
    <cellStyle name="Dia 2" xfId="17389" xr:uid="{00000000-0005-0000-0000-00001E430000}"/>
    <cellStyle name="Dia 3" xfId="17390" xr:uid="{00000000-0005-0000-0000-00001F430000}"/>
    <cellStyle name="Dollar (zero dec)" xfId="17391" xr:uid="{00000000-0005-0000-0000-000020430000}"/>
    <cellStyle name="Dollar (zero dec) 2" xfId="17392" xr:uid="{00000000-0005-0000-0000-000021430000}"/>
    <cellStyle name="Dollar (zero dec) 3" xfId="17393" xr:uid="{00000000-0005-0000-0000-000022430000}"/>
    <cellStyle name="Eingabe" xfId="110" builtinId="20" customBuiltin="1"/>
    <cellStyle name="Encabez1" xfId="17394" xr:uid="{00000000-0005-0000-0000-000023430000}"/>
    <cellStyle name="Encabez1 2" xfId="17395" xr:uid="{00000000-0005-0000-0000-000024430000}"/>
    <cellStyle name="Encabez1 3" xfId="17396" xr:uid="{00000000-0005-0000-0000-000025430000}"/>
    <cellStyle name="Encabez2" xfId="17397" xr:uid="{00000000-0005-0000-0000-000026430000}"/>
    <cellStyle name="Encabez2 2" xfId="17398" xr:uid="{00000000-0005-0000-0000-000027430000}"/>
    <cellStyle name="Encabez2 3" xfId="17399" xr:uid="{00000000-0005-0000-0000-000028430000}"/>
    <cellStyle name="Enter Currency (0)" xfId="17400" xr:uid="{00000000-0005-0000-0000-000029430000}"/>
    <cellStyle name="Enter Currency (0) 2" xfId="17401" xr:uid="{00000000-0005-0000-0000-00002A430000}"/>
    <cellStyle name="Enter Currency (0) 3" xfId="17402" xr:uid="{00000000-0005-0000-0000-00002B430000}"/>
    <cellStyle name="Enter Currency (0) 4" xfId="17403" xr:uid="{00000000-0005-0000-0000-00002C430000}"/>
    <cellStyle name="Enter Currency (2)" xfId="17404" xr:uid="{00000000-0005-0000-0000-00002D430000}"/>
    <cellStyle name="Enter Currency (2) 2" xfId="17405" xr:uid="{00000000-0005-0000-0000-00002E430000}"/>
    <cellStyle name="Enter Currency (2) 3" xfId="17406" xr:uid="{00000000-0005-0000-0000-00002F430000}"/>
    <cellStyle name="Enter Currency (2) 4" xfId="17407" xr:uid="{00000000-0005-0000-0000-000030430000}"/>
    <cellStyle name="Enter Units (0)" xfId="17408" xr:uid="{00000000-0005-0000-0000-000031430000}"/>
    <cellStyle name="Enter Units (0) 2" xfId="17409" xr:uid="{00000000-0005-0000-0000-000032430000}"/>
    <cellStyle name="Enter Units (0) 3" xfId="17410" xr:uid="{00000000-0005-0000-0000-000033430000}"/>
    <cellStyle name="Enter Units (0) 4" xfId="17411" xr:uid="{00000000-0005-0000-0000-000034430000}"/>
    <cellStyle name="Enter Units (1)" xfId="17412" xr:uid="{00000000-0005-0000-0000-000035430000}"/>
    <cellStyle name="Enter Units (1) 2" xfId="17413" xr:uid="{00000000-0005-0000-0000-000036430000}"/>
    <cellStyle name="Enter Units (1) 3" xfId="17414" xr:uid="{00000000-0005-0000-0000-000037430000}"/>
    <cellStyle name="Enter Units (1) 4" xfId="17415" xr:uid="{00000000-0005-0000-0000-000038430000}"/>
    <cellStyle name="Enter Units (2)" xfId="17416" xr:uid="{00000000-0005-0000-0000-000039430000}"/>
    <cellStyle name="Enter Units (2) 2" xfId="17417" xr:uid="{00000000-0005-0000-0000-00003A430000}"/>
    <cellStyle name="Enter Units (2) 3" xfId="17418" xr:uid="{00000000-0005-0000-0000-00003B430000}"/>
    <cellStyle name="Enter Units (2) 4" xfId="17419" xr:uid="{00000000-0005-0000-0000-00003C430000}"/>
    <cellStyle name="Entered" xfId="17420" xr:uid="{00000000-0005-0000-0000-00003D430000}"/>
    <cellStyle name="Entered 2" xfId="17421" xr:uid="{00000000-0005-0000-0000-00003E430000}"/>
    <cellStyle name="Entered 3" xfId="17422" xr:uid="{00000000-0005-0000-0000-00003F430000}"/>
    <cellStyle name="Entrée" xfId="583" xr:uid="{00000000-0005-0000-0000-000040430000}"/>
    <cellStyle name="Entrée 2" xfId="584" xr:uid="{00000000-0005-0000-0000-000041430000}"/>
    <cellStyle name="entry" xfId="17423" xr:uid="{00000000-0005-0000-0000-000042430000}"/>
    <cellStyle name="Ergebnis" xfId="155" builtinId="25" customBuiltin="1"/>
    <cellStyle name="Erklärender Text" xfId="96" builtinId="53" customBuiltin="1"/>
    <cellStyle name="Euro" xfId="17424" xr:uid="{00000000-0005-0000-0000-000043430000}"/>
    <cellStyle name="Euro 2" xfId="17425" xr:uid="{00000000-0005-0000-0000-000044430000}"/>
    <cellStyle name="Euro 3" xfId="17426" xr:uid="{00000000-0005-0000-0000-000045430000}"/>
    <cellStyle name="Excel Built-in Normal" xfId="17427" xr:uid="{00000000-0005-0000-0000-000046430000}"/>
    <cellStyle name="Excel Built-in Normal 2" xfId="17428" xr:uid="{00000000-0005-0000-0000-000047430000}"/>
    <cellStyle name="Explanatory Text 2" xfId="97" xr:uid="{00000000-0005-0000-0000-000049430000}"/>
    <cellStyle name="Explanatory Text 2 2" xfId="98" xr:uid="{00000000-0005-0000-0000-00004A430000}"/>
    <cellStyle name="Explanatory Text 2 2 2" xfId="17429" xr:uid="{00000000-0005-0000-0000-00004B430000}"/>
    <cellStyle name="Explanatory Text 2 2 3" xfId="17430" xr:uid="{00000000-0005-0000-0000-00004C430000}"/>
    <cellStyle name="Explanatory Text 2 2 4" xfId="17431" xr:uid="{00000000-0005-0000-0000-00004D430000}"/>
    <cellStyle name="Explanatory Text 2 2 5" xfId="17432" xr:uid="{00000000-0005-0000-0000-00004E430000}"/>
    <cellStyle name="Explanatory Text 2 2 5 2" xfId="17433" xr:uid="{00000000-0005-0000-0000-00004F430000}"/>
    <cellStyle name="Explanatory Text 2 2 6" xfId="17434" xr:uid="{00000000-0005-0000-0000-000050430000}"/>
    <cellStyle name="Explanatory Text 2 2 7" xfId="37601" xr:uid="{00000000-0005-0000-0000-000051430000}"/>
    <cellStyle name="Explanatory Text 2 3" xfId="17435" xr:uid="{00000000-0005-0000-0000-000052430000}"/>
    <cellStyle name="Explanatory Text 2 3 2" xfId="17436" xr:uid="{00000000-0005-0000-0000-000053430000}"/>
    <cellStyle name="Explanatory Text 2 4" xfId="17437" xr:uid="{00000000-0005-0000-0000-000054430000}"/>
    <cellStyle name="Explanatory Text 2 5" xfId="17438" xr:uid="{00000000-0005-0000-0000-000055430000}"/>
    <cellStyle name="Explanatory Text 2 6" xfId="37602" xr:uid="{00000000-0005-0000-0000-000056430000}"/>
    <cellStyle name="Explanatory Text 3" xfId="99" xr:uid="{00000000-0005-0000-0000-000057430000}"/>
    <cellStyle name="Explanatory Text 3 2" xfId="37603" xr:uid="{00000000-0005-0000-0000-000058430000}"/>
    <cellStyle name="Explanatory Text 4" xfId="100" xr:uid="{00000000-0005-0000-0000-000059430000}"/>
    <cellStyle name="Explanatory Text 4 2" xfId="37604" xr:uid="{00000000-0005-0000-0000-00005A430000}"/>
    <cellStyle name="Explanatory Text 5" xfId="585" xr:uid="{00000000-0005-0000-0000-00005B430000}"/>
    <cellStyle name="Explanatory Text 6" xfId="17439" xr:uid="{00000000-0005-0000-0000-00005C430000}"/>
    <cellStyle name="Explanatory Text 7" xfId="17440" xr:uid="{00000000-0005-0000-0000-00005D430000}"/>
    <cellStyle name="Explanatory Text 8" xfId="37491" xr:uid="{00000000-0005-0000-0000-00005E430000}"/>
    <cellStyle name="F2" xfId="17441" xr:uid="{00000000-0005-0000-0000-00005F430000}"/>
    <cellStyle name="F2 2" xfId="17442" xr:uid="{00000000-0005-0000-0000-000060430000}"/>
    <cellStyle name="F2 3" xfId="17443" xr:uid="{00000000-0005-0000-0000-000061430000}"/>
    <cellStyle name="F3" xfId="17444" xr:uid="{00000000-0005-0000-0000-000062430000}"/>
    <cellStyle name="F3 2" xfId="17445" xr:uid="{00000000-0005-0000-0000-000063430000}"/>
    <cellStyle name="F3 3" xfId="17446" xr:uid="{00000000-0005-0000-0000-000064430000}"/>
    <cellStyle name="F4" xfId="17447" xr:uid="{00000000-0005-0000-0000-000065430000}"/>
    <cellStyle name="F4 2" xfId="17448" xr:uid="{00000000-0005-0000-0000-000066430000}"/>
    <cellStyle name="F4 3" xfId="17449" xr:uid="{00000000-0005-0000-0000-000067430000}"/>
    <cellStyle name="F5" xfId="17450" xr:uid="{00000000-0005-0000-0000-000068430000}"/>
    <cellStyle name="F5 2" xfId="17451" xr:uid="{00000000-0005-0000-0000-000069430000}"/>
    <cellStyle name="F5 3" xfId="17452" xr:uid="{00000000-0005-0000-0000-00006A430000}"/>
    <cellStyle name="F6" xfId="17453" xr:uid="{00000000-0005-0000-0000-00006B430000}"/>
    <cellStyle name="F6 2" xfId="17454" xr:uid="{00000000-0005-0000-0000-00006C430000}"/>
    <cellStyle name="F6 3" xfId="17455" xr:uid="{00000000-0005-0000-0000-00006D430000}"/>
    <cellStyle name="F7" xfId="17456" xr:uid="{00000000-0005-0000-0000-00006E430000}"/>
    <cellStyle name="F7 2" xfId="17457" xr:uid="{00000000-0005-0000-0000-00006F430000}"/>
    <cellStyle name="F7 3" xfId="17458" xr:uid="{00000000-0005-0000-0000-000070430000}"/>
    <cellStyle name="F8" xfId="17459" xr:uid="{00000000-0005-0000-0000-000071430000}"/>
    <cellStyle name="F8 2" xfId="17460" xr:uid="{00000000-0005-0000-0000-000072430000}"/>
    <cellStyle name="F8 3" xfId="17461" xr:uid="{00000000-0005-0000-0000-000073430000}"/>
    <cellStyle name="Fijo" xfId="17462" xr:uid="{00000000-0005-0000-0000-000074430000}"/>
    <cellStyle name="Fijo 2" xfId="17463" xr:uid="{00000000-0005-0000-0000-000075430000}"/>
    <cellStyle name="Fijo 3" xfId="17464" xr:uid="{00000000-0005-0000-0000-000076430000}"/>
    <cellStyle name="Financiero" xfId="17465" xr:uid="{00000000-0005-0000-0000-000077430000}"/>
    <cellStyle name="Financiero 2" xfId="17466" xr:uid="{00000000-0005-0000-0000-000078430000}"/>
    <cellStyle name="Financiero 3" xfId="17467" xr:uid="{00000000-0005-0000-0000-000079430000}"/>
    <cellStyle name="Fixed" xfId="17468" xr:uid="{00000000-0005-0000-0000-00007A430000}"/>
    <cellStyle name="Fixed 2" xfId="17469" xr:uid="{00000000-0005-0000-0000-00007B430000}"/>
    <cellStyle name="Fixed 3" xfId="17470" xr:uid="{00000000-0005-0000-0000-00007C430000}"/>
    <cellStyle name="ƒp[ƒZƒ“ƒg_!!!GO" xfId="17471" xr:uid="{00000000-0005-0000-0000-00007D430000}"/>
    <cellStyle name="Global W1" xfId="17472" xr:uid="{00000000-0005-0000-0000-00007E430000}"/>
    <cellStyle name="Global W1 2" xfId="17473" xr:uid="{00000000-0005-0000-0000-00007F430000}"/>
    <cellStyle name="Global W1 3" xfId="17474" xr:uid="{00000000-0005-0000-0000-000080430000}"/>
    <cellStyle name="Global W1_IAL Guidance -v1" xfId="17475" xr:uid="{00000000-0005-0000-0000-000081430000}"/>
    <cellStyle name="Global W2" xfId="17476" xr:uid="{00000000-0005-0000-0000-000082430000}"/>
    <cellStyle name="Global W2 2" xfId="17477" xr:uid="{00000000-0005-0000-0000-000083430000}"/>
    <cellStyle name="Global W2 3" xfId="17478" xr:uid="{00000000-0005-0000-0000-000084430000}"/>
    <cellStyle name="Global W2 4" xfId="17479" xr:uid="{00000000-0005-0000-0000-000085430000}"/>
    <cellStyle name="Global W2 5" xfId="17480" xr:uid="{00000000-0005-0000-0000-000086430000}"/>
    <cellStyle name="Global W2_IAL Guidance -v1" xfId="17481" xr:uid="{00000000-0005-0000-0000-000087430000}"/>
    <cellStyle name="GlobalADP1" xfId="17482" xr:uid="{00000000-0005-0000-0000-000088430000}"/>
    <cellStyle name="GlobalADP1 2" xfId="17483" xr:uid="{00000000-0005-0000-0000-000089430000}"/>
    <cellStyle name="GlobalADP1 3" xfId="17484" xr:uid="{00000000-0005-0000-0000-00008A430000}"/>
    <cellStyle name="GlobalADP1_IAL Guidance -v1" xfId="17485" xr:uid="{00000000-0005-0000-0000-00008B430000}"/>
    <cellStyle name="GlobalADP2" xfId="17486" xr:uid="{00000000-0005-0000-0000-00008C430000}"/>
    <cellStyle name="GlobalADP2 2" xfId="17487" xr:uid="{00000000-0005-0000-0000-00008D430000}"/>
    <cellStyle name="GlobalADP2 3" xfId="17488" xr:uid="{00000000-0005-0000-0000-00008E430000}"/>
    <cellStyle name="GlobalADP2 4" xfId="17489" xr:uid="{00000000-0005-0000-0000-00008F430000}"/>
    <cellStyle name="GlobalADP2 5" xfId="17490" xr:uid="{00000000-0005-0000-0000-000090430000}"/>
    <cellStyle name="GlobalADP2_IAL Guidance -v1" xfId="17491" xr:uid="{00000000-0005-0000-0000-000091430000}"/>
    <cellStyle name="Good 10" xfId="17492" xr:uid="{00000000-0005-0000-0000-000093430000}"/>
    <cellStyle name="Good 11" xfId="17493" xr:uid="{00000000-0005-0000-0000-000094430000}"/>
    <cellStyle name="Good 12" xfId="37605" xr:uid="{00000000-0005-0000-0000-000095430000}"/>
    <cellStyle name="Good 2" xfId="586" xr:uid="{00000000-0005-0000-0000-000096430000}"/>
    <cellStyle name="Good 2 2" xfId="17494" xr:uid="{00000000-0005-0000-0000-000097430000}"/>
    <cellStyle name="Good 2 2 2" xfId="17495" xr:uid="{00000000-0005-0000-0000-000098430000}"/>
    <cellStyle name="Good 2 2 3" xfId="17496" xr:uid="{00000000-0005-0000-0000-000099430000}"/>
    <cellStyle name="Good 2 2 4" xfId="17497" xr:uid="{00000000-0005-0000-0000-00009A430000}"/>
    <cellStyle name="Good 2 2 5" xfId="17498" xr:uid="{00000000-0005-0000-0000-00009B430000}"/>
    <cellStyle name="Good 2 2 5 2" xfId="17499" xr:uid="{00000000-0005-0000-0000-00009C430000}"/>
    <cellStyle name="Good 2 2 6" xfId="17500" xr:uid="{00000000-0005-0000-0000-00009D430000}"/>
    <cellStyle name="Good 2 3" xfId="17501" xr:uid="{00000000-0005-0000-0000-00009E430000}"/>
    <cellStyle name="Good 2 3 2" xfId="17502" xr:uid="{00000000-0005-0000-0000-00009F430000}"/>
    <cellStyle name="Good 2 4" xfId="17503" xr:uid="{00000000-0005-0000-0000-0000A0430000}"/>
    <cellStyle name="Good 2 5" xfId="17504" xr:uid="{00000000-0005-0000-0000-0000A1430000}"/>
    <cellStyle name="Good 2 6" xfId="37492" xr:uid="{00000000-0005-0000-0000-0000A2430000}"/>
    <cellStyle name="Good 3" xfId="17505" xr:uid="{00000000-0005-0000-0000-0000A3430000}"/>
    <cellStyle name="Good 4" xfId="17506" xr:uid="{00000000-0005-0000-0000-0000A4430000}"/>
    <cellStyle name="Good 5" xfId="17507" xr:uid="{00000000-0005-0000-0000-0000A5430000}"/>
    <cellStyle name="Good 6" xfId="17508" xr:uid="{00000000-0005-0000-0000-0000A6430000}"/>
    <cellStyle name="Good 7" xfId="17509" xr:uid="{00000000-0005-0000-0000-0000A7430000}"/>
    <cellStyle name="Good 8" xfId="17510" xr:uid="{00000000-0005-0000-0000-0000A8430000}"/>
    <cellStyle name="Good 9" xfId="17511" xr:uid="{00000000-0005-0000-0000-0000A9430000}"/>
    <cellStyle name="Grey" xfId="17512" xr:uid="{00000000-0005-0000-0000-0000AA430000}"/>
    <cellStyle name="Grey 2" xfId="17513" xr:uid="{00000000-0005-0000-0000-0000AB430000}"/>
    <cellStyle name="Grey 3" xfId="17514" xr:uid="{00000000-0005-0000-0000-0000AC430000}"/>
    <cellStyle name="Gut" xfId="101" builtinId="26" customBuiltin="1"/>
    <cellStyle name="HDDR1" xfId="17515" xr:uid="{00000000-0005-0000-0000-0000AD430000}"/>
    <cellStyle name="HDDR1 2" xfId="17516" xr:uid="{00000000-0005-0000-0000-0000AE430000}"/>
    <cellStyle name="HDDR1 3" xfId="17517" xr:uid="{00000000-0005-0000-0000-0000AF430000}"/>
    <cellStyle name="HDDR1_IAL Guidance -v1" xfId="17518" xr:uid="{00000000-0005-0000-0000-0000B0430000}"/>
    <cellStyle name="HDDR2" xfId="17519" xr:uid="{00000000-0005-0000-0000-0000B1430000}"/>
    <cellStyle name="HDDR2 2" xfId="17520" xr:uid="{00000000-0005-0000-0000-0000B2430000}"/>
    <cellStyle name="HDDR2 3" xfId="17521" xr:uid="{00000000-0005-0000-0000-0000B3430000}"/>
    <cellStyle name="HDDR2 4" xfId="17522" xr:uid="{00000000-0005-0000-0000-0000B4430000}"/>
    <cellStyle name="HDDR2 5" xfId="17523" xr:uid="{00000000-0005-0000-0000-0000B5430000}"/>
    <cellStyle name="HDDR2_IAL Guidance -v1" xfId="17524" xr:uid="{00000000-0005-0000-0000-0000B6430000}"/>
    <cellStyle name="HDDRLZ" xfId="17525" xr:uid="{00000000-0005-0000-0000-0000B7430000}"/>
    <cellStyle name="HEADER" xfId="17526" xr:uid="{00000000-0005-0000-0000-0000B8430000}"/>
    <cellStyle name="Header - Mid" xfId="38130" xr:uid="{219E9548-CAB9-41F5-A744-B192A7A93704}"/>
    <cellStyle name="HEADER 2" xfId="17527" xr:uid="{00000000-0005-0000-0000-0000B9430000}"/>
    <cellStyle name="HEADER 3" xfId="17528" xr:uid="{00000000-0005-0000-0000-0000BA430000}"/>
    <cellStyle name="Header1" xfId="17529" xr:uid="{00000000-0005-0000-0000-0000BB430000}"/>
    <cellStyle name="Header1 2" xfId="17530" xr:uid="{00000000-0005-0000-0000-0000BC430000}"/>
    <cellStyle name="Header1 3" xfId="17531" xr:uid="{00000000-0005-0000-0000-0000BD430000}"/>
    <cellStyle name="Header2" xfId="17532" xr:uid="{00000000-0005-0000-0000-0000BE430000}"/>
    <cellStyle name="Header2 2" xfId="17533" xr:uid="{00000000-0005-0000-0000-0000BF430000}"/>
    <cellStyle name="Header2 3" xfId="17534" xr:uid="{00000000-0005-0000-0000-0000C0430000}"/>
    <cellStyle name="Heading 1 10" xfId="37493" xr:uid="{00000000-0005-0000-0000-0000C2430000}"/>
    <cellStyle name="Heading 1 2" xfId="103" xr:uid="{00000000-0005-0000-0000-0000C3430000}"/>
    <cellStyle name="Heading 1 2 2" xfId="17535" xr:uid="{00000000-0005-0000-0000-0000C4430000}"/>
    <cellStyle name="Heading 1 2 2 2" xfId="17536" xr:uid="{00000000-0005-0000-0000-0000C5430000}"/>
    <cellStyle name="Heading 1 2 2 3" xfId="17537" xr:uid="{00000000-0005-0000-0000-0000C6430000}"/>
    <cellStyle name="Heading 1 2 2 4" xfId="17538" xr:uid="{00000000-0005-0000-0000-0000C7430000}"/>
    <cellStyle name="Heading 1 2 2 5" xfId="17539" xr:uid="{00000000-0005-0000-0000-0000C8430000}"/>
    <cellStyle name="Heading 1 2 2 5 2" xfId="17540" xr:uid="{00000000-0005-0000-0000-0000C9430000}"/>
    <cellStyle name="Heading 1 2 2 6" xfId="17541" xr:uid="{00000000-0005-0000-0000-0000CA430000}"/>
    <cellStyle name="Heading 1 2 3" xfId="17542" xr:uid="{00000000-0005-0000-0000-0000CB430000}"/>
    <cellStyle name="Heading 1 2 3 2" xfId="17543" xr:uid="{00000000-0005-0000-0000-0000CC430000}"/>
    <cellStyle name="Heading 1 2 4" xfId="17544" xr:uid="{00000000-0005-0000-0000-0000CD430000}"/>
    <cellStyle name="Heading 1 2 5" xfId="17545" xr:uid="{00000000-0005-0000-0000-0000CE430000}"/>
    <cellStyle name="Heading 1 2 6" xfId="17546" xr:uid="{00000000-0005-0000-0000-0000CF430000}"/>
    <cellStyle name="Heading 1 2 7" xfId="37606" xr:uid="{00000000-0005-0000-0000-0000D0430000}"/>
    <cellStyle name="Heading 1 2_New Ann" xfId="17547" xr:uid="{00000000-0005-0000-0000-0000D1430000}"/>
    <cellStyle name="Heading 1 3" xfId="587" xr:uid="{00000000-0005-0000-0000-0000D2430000}"/>
    <cellStyle name="Heading 1 4" xfId="17548" xr:uid="{00000000-0005-0000-0000-0000D3430000}"/>
    <cellStyle name="Heading 1 5" xfId="17549" xr:uid="{00000000-0005-0000-0000-0000D4430000}"/>
    <cellStyle name="Heading 1 6" xfId="17550" xr:uid="{00000000-0005-0000-0000-0000D5430000}"/>
    <cellStyle name="Heading 1 7" xfId="17551" xr:uid="{00000000-0005-0000-0000-0000D6430000}"/>
    <cellStyle name="Heading 1 8" xfId="37494" xr:uid="{00000000-0005-0000-0000-0000D7430000}"/>
    <cellStyle name="Heading 1 9" xfId="37495" xr:uid="{00000000-0005-0000-0000-0000D8430000}"/>
    <cellStyle name="Heading 2 10" xfId="37496" xr:uid="{00000000-0005-0000-0000-0000DA430000}"/>
    <cellStyle name="Heading 2 2" xfId="105" xr:uid="{00000000-0005-0000-0000-0000DB430000}"/>
    <cellStyle name="Heading 2 2 2" xfId="17552" xr:uid="{00000000-0005-0000-0000-0000DC430000}"/>
    <cellStyle name="Heading 2 2 2 2" xfId="17553" xr:uid="{00000000-0005-0000-0000-0000DD430000}"/>
    <cellStyle name="Heading 2 2 2 3" xfId="17554" xr:uid="{00000000-0005-0000-0000-0000DE430000}"/>
    <cellStyle name="Heading 2 2 2 4" xfId="17555" xr:uid="{00000000-0005-0000-0000-0000DF430000}"/>
    <cellStyle name="Heading 2 2 2 5" xfId="17556" xr:uid="{00000000-0005-0000-0000-0000E0430000}"/>
    <cellStyle name="Heading 2 2 2 5 2" xfId="17557" xr:uid="{00000000-0005-0000-0000-0000E1430000}"/>
    <cellStyle name="Heading 2 2 2 6" xfId="17558" xr:uid="{00000000-0005-0000-0000-0000E2430000}"/>
    <cellStyle name="Heading 2 2 3" xfId="17559" xr:uid="{00000000-0005-0000-0000-0000E3430000}"/>
    <cellStyle name="Heading 2 2 3 2" xfId="17560" xr:uid="{00000000-0005-0000-0000-0000E4430000}"/>
    <cellStyle name="Heading 2 2 4" xfId="17561" xr:uid="{00000000-0005-0000-0000-0000E5430000}"/>
    <cellStyle name="Heading 2 2 5" xfId="17562" xr:uid="{00000000-0005-0000-0000-0000E6430000}"/>
    <cellStyle name="Heading 2 2 6" xfId="17563" xr:uid="{00000000-0005-0000-0000-0000E7430000}"/>
    <cellStyle name="Heading 2 2 7" xfId="37607" xr:uid="{00000000-0005-0000-0000-0000E8430000}"/>
    <cellStyle name="Heading 2 2_New Ann" xfId="17564" xr:uid="{00000000-0005-0000-0000-0000E9430000}"/>
    <cellStyle name="Heading 2 3" xfId="588" xr:uid="{00000000-0005-0000-0000-0000EA430000}"/>
    <cellStyle name="Heading 2 4" xfId="17565" xr:uid="{00000000-0005-0000-0000-0000EB430000}"/>
    <cellStyle name="Heading 2 5" xfId="17566" xr:uid="{00000000-0005-0000-0000-0000EC430000}"/>
    <cellStyle name="Heading 2 6" xfId="17567" xr:uid="{00000000-0005-0000-0000-0000ED430000}"/>
    <cellStyle name="Heading 2 7" xfId="17568" xr:uid="{00000000-0005-0000-0000-0000EE430000}"/>
    <cellStyle name="Heading 2 8" xfId="37497" xr:uid="{00000000-0005-0000-0000-0000EF430000}"/>
    <cellStyle name="Heading 2 9" xfId="37498" xr:uid="{00000000-0005-0000-0000-0000F0430000}"/>
    <cellStyle name="Heading 3 10" xfId="37499" xr:uid="{00000000-0005-0000-0000-0000F2430000}"/>
    <cellStyle name="Heading 3 2" xfId="107" xr:uid="{00000000-0005-0000-0000-0000F3430000}"/>
    <cellStyle name="Heading 3 2 2" xfId="17569" xr:uid="{00000000-0005-0000-0000-0000F4430000}"/>
    <cellStyle name="Heading 3 2 2 2" xfId="17570" xr:uid="{00000000-0005-0000-0000-0000F5430000}"/>
    <cellStyle name="Heading 3 2 2 3" xfId="17571" xr:uid="{00000000-0005-0000-0000-0000F6430000}"/>
    <cellStyle name="Heading 3 2 2 4" xfId="17572" xr:uid="{00000000-0005-0000-0000-0000F7430000}"/>
    <cellStyle name="Heading 3 2 2 5" xfId="17573" xr:uid="{00000000-0005-0000-0000-0000F8430000}"/>
    <cellStyle name="Heading 3 2 2 5 2" xfId="17574" xr:uid="{00000000-0005-0000-0000-0000F9430000}"/>
    <cellStyle name="Heading 3 2 2 6" xfId="17575" xr:uid="{00000000-0005-0000-0000-0000FA430000}"/>
    <cellStyle name="Heading 3 2 3" xfId="17576" xr:uid="{00000000-0005-0000-0000-0000FB430000}"/>
    <cellStyle name="Heading 3 2 3 2" xfId="17577" xr:uid="{00000000-0005-0000-0000-0000FC430000}"/>
    <cellStyle name="Heading 3 2 4" xfId="17578" xr:uid="{00000000-0005-0000-0000-0000FD430000}"/>
    <cellStyle name="Heading 3 2 5" xfId="17579" xr:uid="{00000000-0005-0000-0000-0000FE430000}"/>
    <cellStyle name="Heading 3 2 6" xfId="17580" xr:uid="{00000000-0005-0000-0000-0000FF430000}"/>
    <cellStyle name="Heading 3 2 7" xfId="37608" xr:uid="{00000000-0005-0000-0000-000000440000}"/>
    <cellStyle name="Heading 3 2_New Ann" xfId="17581" xr:uid="{00000000-0005-0000-0000-000001440000}"/>
    <cellStyle name="Heading 3 3" xfId="589" xr:uid="{00000000-0005-0000-0000-000002440000}"/>
    <cellStyle name="Heading 3 4" xfId="17582" xr:uid="{00000000-0005-0000-0000-000003440000}"/>
    <cellStyle name="Heading 3 5" xfId="17583" xr:uid="{00000000-0005-0000-0000-000004440000}"/>
    <cellStyle name="Heading 3 6" xfId="17584" xr:uid="{00000000-0005-0000-0000-000005440000}"/>
    <cellStyle name="Heading 3 7" xfId="17585" xr:uid="{00000000-0005-0000-0000-000006440000}"/>
    <cellStyle name="Heading 3 8" xfId="37500" xr:uid="{00000000-0005-0000-0000-000007440000}"/>
    <cellStyle name="Heading 3 9" xfId="37501" xr:uid="{00000000-0005-0000-0000-000008440000}"/>
    <cellStyle name="Heading 4 2" xfId="109" xr:uid="{00000000-0005-0000-0000-00000A440000}"/>
    <cellStyle name="Heading 4 2 2" xfId="17586" xr:uid="{00000000-0005-0000-0000-00000B440000}"/>
    <cellStyle name="Heading 4 2 2 2" xfId="17587" xr:uid="{00000000-0005-0000-0000-00000C440000}"/>
    <cellStyle name="Heading 4 2 2 3" xfId="17588" xr:uid="{00000000-0005-0000-0000-00000D440000}"/>
    <cellStyle name="Heading 4 2 2 4" xfId="17589" xr:uid="{00000000-0005-0000-0000-00000E440000}"/>
    <cellStyle name="Heading 4 2 2 5" xfId="17590" xr:uid="{00000000-0005-0000-0000-00000F440000}"/>
    <cellStyle name="Heading 4 2 2 5 2" xfId="17591" xr:uid="{00000000-0005-0000-0000-000010440000}"/>
    <cellStyle name="Heading 4 2 2 6" xfId="17592" xr:uid="{00000000-0005-0000-0000-000011440000}"/>
    <cellStyle name="Heading 4 2 3" xfId="17593" xr:uid="{00000000-0005-0000-0000-000012440000}"/>
    <cellStyle name="Heading 4 2 3 2" xfId="17594" xr:uid="{00000000-0005-0000-0000-000013440000}"/>
    <cellStyle name="Heading 4 2 4" xfId="17595" xr:uid="{00000000-0005-0000-0000-000014440000}"/>
    <cellStyle name="Heading 4 2 5" xfId="17596" xr:uid="{00000000-0005-0000-0000-000015440000}"/>
    <cellStyle name="Heading 4 2 6" xfId="17597" xr:uid="{00000000-0005-0000-0000-000016440000}"/>
    <cellStyle name="Heading 4 2 7" xfId="37609" xr:uid="{00000000-0005-0000-0000-000017440000}"/>
    <cellStyle name="Heading 4 3" xfId="590" xr:uid="{00000000-0005-0000-0000-000018440000}"/>
    <cellStyle name="Heading 4 4" xfId="17598" xr:uid="{00000000-0005-0000-0000-000019440000}"/>
    <cellStyle name="Heading 4 5" xfId="17599" xr:uid="{00000000-0005-0000-0000-00001A440000}"/>
    <cellStyle name="Heading 4 6" xfId="17600" xr:uid="{00000000-0005-0000-0000-00001B440000}"/>
    <cellStyle name="Heading 4 7" xfId="17601" xr:uid="{00000000-0005-0000-0000-00001C440000}"/>
    <cellStyle name="Heading 4 8" xfId="37502" xr:uid="{00000000-0005-0000-0000-00001D440000}"/>
    <cellStyle name="Heading1" xfId="17602" xr:uid="{00000000-0005-0000-0000-00001E440000}"/>
    <cellStyle name="Heading1 2" xfId="17603" xr:uid="{00000000-0005-0000-0000-00001F440000}"/>
    <cellStyle name="Heading1 3" xfId="17604" xr:uid="{00000000-0005-0000-0000-000020440000}"/>
    <cellStyle name="Heading2" xfId="17605" xr:uid="{00000000-0005-0000-0000-000021440000}"/>
    <cellStyle name="Heading2 2" xfId="17606" xr:uid="{00000000-0005-0000-0000-000022440000}"/>
    <cellStyle name="Heading2 3" xfId="17607" xr:uid="{00000000-0005-0000-0000-000023440000}"/>
    <cellStyle name="HEADINGS" xfId="17608" xr:uid="{00000000-0005-0000-0000-000024440000}"/>
    <cellStyle name="HEADINGS 2" xfId="17609" xr:uid="{00000000-0005-0000-0000-000025440000}"/>
    <cellStyle name="HEADINGS 3" xfId="17610" xr:uid="{00000000-0005-0000-0000-000026440000}"/>
    <cellStyle name="HEADINGSTOP" xfId="17611" xr:uid="{00000000-0005-0000-0000-000027440000}"/>
    <cellStyle name="HEADINGSTOP 2" xfId="17612" xr:uid="{00000000-0005-0000-0000-000028440000}"/>
    <cellStyle name="HEADINGSTOP 3" xfId="17613" xr:uid="{00000000-0005-0000-0000-000029440000}"/>
    <cellStyle name="Headline 1" xfId="38131" xr:uid="{04752347-70F6-4C0C-8B6D-D4E5569E48F0}"/>
    <cellStyle name="Headline 2" xfId="38145" xr:uid="{62A4E18D-BB2B-4892-A351-A93CA10CE5FB}"/>
    <cellStyle name="HIGHLIGHT" xfId="17614" xr:uid="{00000000-0005-0000-0000-00002A440000}"/>
    <cellStyle name="HIGHLIGHT 2" xfId="17615" xr:uid="{00000000-0005-0000-0000-00002B440000}"/>
    <cellStyle name="HIGHLIGHT 3" xfId="17616" xr:uid="{00000000-0005-0000-0000-00002C440000}"/>
    <cellStyle name="Hipervínculo visitado_Active tools" xfId="17617" xr:uid="{00000000-0005-0000-0000-00002D440000}"/>
    <cellStyle name="Hipervínculo_Active tools" xfId="17618" xr:uid="{00000000-0005-0000-0000-00002E440000}"/>
    <cellStyle name="Hyperlink 10" xfId="38151" xr:uid="{E5988A04-F790-4B92-81D5-B3BD959D5372}"/>
    <cellStyle name="Hyperlink 2" xfId="591" xr:uid="{00000000-0005-0000-0000-000030440000}"/>
    <cellStyle name="Hyperlink 2 2" xfId="592" xr:uid="{00000000-0005-0000-0000-000031440000}"/>
    <cellStyle name="Hyperlink 3" xfId="593" xr:uid="{00000000-0005-0000-0000-000032440000}"/>
    <cellStyle name="Hyperlink 4" xfId="17619" xr:uid="{00000000-0005-0000-0000-000033440000}"/>
    <cellStyle name="Hyperlink 4 2" xfId="17620" xr:uid="{00000000-0005-0000-0000-000034440000}"/>
    <cellStyle name="Hyperlink 4_Compatibility Matrix" xfId="17621" xr:uid="{00000000-0005-0000-0000-000035440000}"/>
    <cellStyle name="Hyperlink 5" xfId="37503" xr:uid="{00000000-0005-0000-0000-000036440000}"/>
    <cellStyle name="Hyperlink 6" xfId="38126" xr:uid="{E8EF5CD9-2033-4405-9FDA-5CB14B9AFCD4}"/>
    <cellStyle name="Hyperlink 7" xfId="38147" xr:uid="{2F293C53-BA5F-4714-8E20-716FFF201385}"/>
    <cellStyle name="Hyperlink 8" xfId="38152" xr:uid="{6B5A6C95-EBB3-4EB8-815A-B2515A5E0209}"/>
    <cellStyle name="Hyperlink 9" xfId="38148" xr:uid="{0CC010D1-34A8-43FF-8DE3-6BA8338A8B00}"/>
    <cellStyle name="Input (2)" xfId="17622" xr:uid="{00000000-0005-0000-0000-000038440000}"/>
    <cellStyle name="Input [yellow]" xfId="17623" xr:uid="{00000000-0005-0000-0000-000039440000}"/>
    <cellStyle name="Input [yellow] 2" xfId="17624" xr:uid="{00000000-0005-0000-0000-00003A440000}"/>
    <cellStyle name="Input [yellow] 3" xfId="17625" xr:uid="{00000000-0005-0000-0000-00003B440000}"/>
    <cellStyle name="Input 10" xfId="17626" xr:uid="{00000000-0005-0000-0000-00003C440000}"/>
    <cellStyle name="Input 11" xfId="17627" xr:uid="{00000000-0005-0000-0000-00003D440000}"/>
    <cellStyle name="Input 12" xfId="17628" xr:uid="{00000000-0005-0000-0000-00003E440000}"/>
    <cellStyle name="Input 13" xfId="17629" xr:uid="{00000000-0005-0000-0000-00003F440000}"/>
    <cellStyle name="Input 14" xfId="17630" xr:uid="{00000000-0005-0000-0000-000040440000}"/>
    <cellStyle name="Input 15" xfId="17631" xr:uid="{00000000-0005-0000-0000-000041440000}"/>
    <cellStyle name="Input 16" xfId="17632" xr:uid="{00000000-0005-0000-0000-000042440000}"/>
    <cellStyle name="Input 17" xfId="17633" xr:uid="{00000000-0005-0000-0000-000043440000}"/>
    <cellStyle name="Input 18" xfId="17634" xr:uid="{00000000-0005-0000-0000-000044440000}"/>
    <cellStyle name="Input 19" xfId="17635" xr:uid="{00000000-0005-0000-0000-000045440000}"/>
    <cellStyle name="Input 2" xfId="111" xr:uid="{00000000-0005-0000-0000-000046440000}"/>
    <cellStyle name="Input 2 2" xfId="594" xr:uid="{00000000-0005-0000-0000-000047440000}"/>
    <cellStyle name="Input 2 2 2" xfId="17636" xr:uid="{00000000-0005-0000-0000-000048440000}"/>
    <cellStyle name="Input 2 2 3" xfId="17637" xr:uid="{00000000-0005-0000-0000-000049440000}"/>
    <cellStyle name="Input 2 2 4" xfId="17638" xr:uid="{00000000-0005-0000-0000-00004A440000}"/>
    <cellStyle name="Input 2 2 5" xfId="17639" xr:uid="{00000000-0005-0000-0000-00004B440000}"/>
    <cellStyle name="Input 2 2 5 2" xfId="17640" xr:uid="{00000000-0005-0000-0000-00004C440000}"/>
    <cellStyle name="Input 2 2 6" xfId="17641" xr:uid="{00000000-0005-0000-0000-00004D440000}"/>
    <cellStyle name="Input 2 2 7" xfId="37610" xr:uid="{00000000-0005-0000-0000-00004E440000}"/>
    <cellStyle name="Input 2 3" xfId="17642" xr:uid="{00000000-0005-0000-0000-00004F440000}"/>
    <cellStyle name="Input 2 3 2" xfId="17643" xr:uid="{00000000-0005-0000-0000-000050440000}"/>
    <cellStyle name="Input 2 4" xfId="17644" xr:uid="{00000000-0005-0000-0000-000051440000}"/>
    <cellStyle name="Input 2 5" xfId="17645" xr:uid="{00000000-0005-0000-0000-000052440000}"/>
    <cellStyle name="Input 2 6" xfId="37611" xr:uid="{00000000-0005-0000-0000-000053440000}"/>
    <cellStyle name="Input 2_New Ann" xfId="17646" xr:uid="{00000000-0005-0000-0000-000054440000}"/>
    <cellStyle name="Input 20" xfId="17647" xr:uid="{00000000-0005-0000-0000-000055440000}"/>
    <cellStyle name="Input 21" xfId="17648" xr:uid="{00000000-0005-0000-0000-000056440000}"/>
    <cellStyle name="Input 22" xfId="17649" xr:uid="{00000000-0005-0000-0000-000057440000}"/>
    <cellStyle name="Input 23" xfId="17650" xr:uid="{00000000-0005-0000-0000-000058440000}"/>
    <cellStyle name="Input 24" xfId="17651" xr:uid="{00000000-0005-0000-0000-000059440000}"/>
    <cellStyle name="Input 25" xfId="17652" xr:uid="{00000000-0005-0000-0000-00005A440000}"/>
    <cellStyle name="Input 26" xfId="17653" xr:uid="{00000000-0005-0000-0000-00005B440000}"/>
    <cellStyle name="Input 27" xfId="17654" xr:uid="{00000000-0005-0000-0000-00005C440000}"/>
    <cellStyle name="Input 28" xfId="17655" xr:uid="{00000000-0005-0000-0000-00005D440000}"/>
    <cellStyle name="Input 29" xfId="17656" xr:uid="{00000000-0005-0000-0000-00005E440000}"/>
    <cellStyle name="Input 3" xfId="112" xr:uid="{00000000-0005-0000-0000-00005F440000}"/>
    <cellStyle name="Input 3 2" xfId="595" xr:uid="{00000000-0005-0000-0000-000060440000}"/>
    <cellStyle name="Input 3 3" xfId="17657" xr:uid="{00000000-0005-0000-0000-000061440000}"/>
    <cellStyle name="Input 3 4" xfId="37612" xr:uid="{00000000-0005-0000-0000-000062440000}"/>
    <cellStyle name="Input 30" xfId="17658" xr:uid="{00000000-0005-0000-0000-000063440000}"/>
    <cellStyle name="Input 31" xfId="17659" xr:uid="{00000000-0005-0000-0000-000064440000}"/>
    <cellStyle name="Input 32" xfId="17660" xr:uid="{00000000-0005-0000-0000-000065440000}"/>
    <cellStyle name="Input 33" xfId="17661" xr:uid="{00000000-0005-0000-0000-000066440000}"/>
    <cellStyle name="Input 34" xfId="17662" xr:uid="{00000000-0005-0000-0000-000067440000}"/>
    <cellStyle name="Input 35" xfId="17663" xr:uid="{00000000-0005-0000-0000-000068440000}"/>
    <cellStyle name="Input 36" xfId="17664" xr:uid="{00000000-0005-0000-0000-000069440000}"/>
    <cellStyle name="Input 37" xfId="17665" xr:uid="{00000000-0005-0000-0000-00006A440000}"/>
    <cellStyle name="Input 38" xfId="17666" xr:uid="{00000000-0005-0000-0000-00006B440000}"/>
    <cellStyle name="Input 39" xfId="17667" xr:uid="{00000000-0005-0000-0000-00006C440000}"/>
    <cellStyle name="Input 4" xfId="596" xr:uid="{00000000-0005-0000-0000-00006D440000}"/>
    <cellStyle name="Input 4 2" xfId="17668" xr:uid="{00000000-0005-0000-0000-00006E440000}"/>
    <cellStyle name="Input 4 3" xfId="17669" xr:uid="{00000000-0005-0000-0000-00006F440000}"/>
    <cellStyle name="Input 40" xfId="17670" xr:uid="{00000000-0005-0000-0000-000070440000}"/>
    <cellStyle name="Input 41" xfId="17671" xr:uid="{00000000-0005-0000-0000-000071440000}"/>
    <cellStyle name="Input 42" xfId="17672" xr:uid="{00000000-0005-0000-0000-000072440000}"/>
    <cellStyle name="Input 43" xfId="17673" xr:uid="{00000000-0005-0000-0000-000073440000}"/>
    <cellStyle name="Input 44" xfId="17674" xr:uid="{00000000-0005-0000-0000-000074440000}"/>
    <cellStyle name="Input 45" xfId="17675" xr:uid="{00000000-0005-0000-0000-000075440000}"/>
    <cellStyle name="Input 46" xfId="17676" xr:uid="{00000000-0005-0000-0000-000076440000}"/>
    <cellStyle name="Input 47" xfId="17677" xr:uid="{00000000-0005-0000-0000-000077440000}"/>
    <cellStyle name="Input 48" xfId="17678" xr:uid="{00000000-0005-0000-0000-000078440000}"/>
    <cellStyle name="Input 49" xfId="17679" xr:uid="{00000000-0005-0000-0000-000079440000}"/>
    <cellStyle name="Input 5" xfId="17680" xr:uid="{00000000-0005-0000-0000-00007A440000}"/>
    <cellStyle name="Input 5 2" xfId="17681" xr:uid="{00000000-0005-0000-0000-00007B440000}"/>
    <cellStyle name="Input 5 3" xfId="17682" xr:uid="{00000000-0005-0000-0000-00007C440000}"/>
    <cellStyle name="Input 50" xfId="17683" xr:uid="{00000000-0005-0000-0000-00007D440000}"/>
    <cellStyle name="Input 51" xfId="17684" xr:uid="{00000000-0005-0000-0000-00007E440000}"/>
    <cellStyle name="Input 52" xfId="17685" xr:uid="{00000000-0005-0000-0000-00007F440000}"/>
    <cellStyle name="Input 53" xfId="17686" xr:uid="{00000000-0005-0000-0000-000080440000}"/>
    <cellStyle name="Input 54" xfId="17687" xr:uid="{00000000-0005-0000-0000-000081440000}"/>
    <cellStyle name="Input 55" xfId="17688" xr:uid="{00000000-0005-0000-0000-000082440000}"/>
    <cellStyle name="Input 56" xfId="17689" xr:uid="{00000000-0005-0000-0000-000083440000}"/>
    <cellStyle name="Input 57" xfId="17690" xr:uid="{00000000-0005-0000-0000-000084440000}"/>
    <cellStyle name="Input 58" xfId="17691" xr:uid="{00000000-0005-0000-0000-000085440000}"/>
    <cellStyle name="Input 59" xfId="17692" xr:uid="{00000000-0005-0000-0000-000086440000}"/>
    <cellStyle name="Input 6" xfId="17693" xr:uid="{00000000-0005-0000-0000-000087440000}"/>
    <cellStyle name="Input 60" xfId="17694" xr:uid="{00000000-0005-0000-0000-000088440000}"/>
    <cellStyle name="Input 61" xfId="17695" xr:uid="{00000000-0005-0000-0000-000089440000}"/>
    <cellStyle name="Input 62" xfId="17696" xr:uid="{00000000-0005-0000-0000-00008A440000}"/>
    <cellStyle name="Input 63" xfId="17697" xr:uid="{00000000-0005-0000-0000-00008B440000}"/>
    <cellStyle name="Input 64" xfId="17698" xr:uid="{00000000-0005-0000-0000-00008C440000}"/>
    <cellStyle name="Input 65" xfId="17699" xr:uid="{00000000-0005-0000-0000-00008D440000}"/>
    <cellStyle name="Input 66" xfId="17700" xr:uid="{00000000-0005-0000-0000-00008E440000}"/>
    <cellStyle name="Input 67" xfId="17701" xr:uid="{00000000-0005-0000-0000-00008F440000}"/>
    <cellStyle name="Input 68" xfId="17702" xr:uid="{00000000-0005-0000-0000-000090440000}"/>
    <cellStyle name="Input 69" xfId="17703" xr:uid="{00000000-0005-0000-0000-000091440000}"/>
    <cellStyle name="Input 7" xfId="17704" xr:uid="{00000000-0005-0000-0000-000092440000}"/>
    <cellStyle name="Input 70" xfId="17705" xr:uid="{00000000-0005-0000-0000-000093440000}"/>
    <cellStyle name="Input 71" xfId="17706" xr:uid="{00000000-0005-0000-0000-000094440000}"/>
    <cellStyle name="Input 72" xfId="17707" xr:uid="{00000000-0005-0000-0000-000095440000}"/>
    <cellStyle name="Input 73" xfId="17708" xr:uid="{00000000-0005-0000-0000-000096440000}"/>
    <cellStyle name="Input 74" xfId="17709" xr:uid="{00000000-0005-0000-0000-000097440000}"/>
    <cellStyle name="Input 75" xfId="17710" xr:uid="{00000000-0005-0000-0000-000098440000}"/>
    <cellStyle name="Input 76" xfId="17711" xr:uid="{00000000-0005-0000-0000-000099440000}"/>
    <cellStyle name="Input 77" xfId="17712" xr:uid="{00000000-0005-0000-0000-00009A440000}"/>
    <cellStyle name="Input 78" xfId="17713" xr:uid="{00000000-0005-0000-0000-00009B440000}"/>
    <cellStyle name="Input 79" xfId="17714" xr:uid="{00000000-0005-0000-0000-00009C440000}"/>
    <cellStyle name="Input 8" xfId="17715" xr:uid="{00000000-0005-0000-0000-00009D440000}"/>
    <cellStyle name="Input 80" xfId="17716" xr:uid="{00000000-0005-0000-0000-00009E440000}"/>
    <cellStyle name="Input 81" xfId="17717" xr:uid="{00000000-0005-0000-0000-00009F440000}"/>
    <cellStyle name="Input 82" xfId="17718" xr:uid="{00000000-0005-0000-0000-0000A0440000}"/>
    <cellStyle name="Input 83" xfId="17719" xr:uid="{00000000-0005-0000-0000-0000A1440000}"/>
    <cellStyle name="Input 84" xfId="17720" xr:uid="{00000000-0005-0000-0000-0000A2440000}"/>
    <cellStyle name="Input 85" xfId="17721" xr:uid="{00000000-0005-0000-0000-0000A3440000}"/>
    <cellStyle name="Input 86" xfId="17722" xr:uid="{00000000-0005-0000-0000-0000A4440000}"/>
    <cellStyle name="Input 87" xfId="17723" xr:uid="{00000000-0005-0000-0000-0000A5440000}"/>
    <cellStyle name="Input 88" xfId="17724" xr:uid="{00000000-0005-0000-0000-0000A6440000}"/>
    <cellStyle name="Input 89" xfId="17725" xr:uid="{00000000-0005-0000-0000-0000A7440000}"/>
    <cellStyle name="Input 9" xfId="17726" xr:uid="{00000000-0005-0000-0000-0000A8440000}"/>
    <cellStyle name="Input 90" xfId="17727" xr:uid="{00000000-0005-0000-0000-0000A9440000}"/>
    <cellStyle name="Input 91" xfId="17728" xr:uid="{00000000-0005-0000-0000-0000AA440000}"/>
    <cellStyle name="Input 92" xfId="37504" xr:uid="{00000000-0005-0000-0000-0000AB440000}"/>
    <cellStyle name="Input 93" xfId="37505" xr:uid="{00000000-0005-0000-0000-0000AC440000}"/>
    <cellStyle name="Input 94" xfId="37506" xr:uid="{00000000-0005-0000-0000-0000AD440000}"/>
    <cellStyle name="Input Cells" xfId="17729" xr:uid="{00000000-0005-0000-0000-0000AE440000}"/>
    <cellStyle name="Input Cells 2" xfId="17730" xr:uid="{00000000-0005-0000-0000-0000AF440000}"/>
    <cellStyle name="Input Cells 3" xfId="17731" xr:uid="{00000000-0005-0000-0000-0000B0440000}"/>
    <cellStyle name="Insatisfaisant" xfId="597" xr:uid="{00000000-0005-0000-0000-0000B1440000}"/>
    <cellStyle name="Inventory" xfId="17732" xr:uid="{00000000-0005-0000-0000-0000B2440000}"/>
    <cellStyle name="Inventory 2" xfId="17733" xr:uid="{00000000-0005-0000-0000-0000B3440000}"/>
    <cellStyle name="Inventory 2 2" xfId="17734" xr:uid="{00000000-0005-0000-0000-0000B4440000}"/>
    <cellStyle name="LAST CHANCE 1 - Mid" xfId="38141" xr:uid="{B640DE35-F62F-4FF6-BBF2-3FBC020F2EE9}"/>
    <cellStyle name="Last Chance 2 - Mid" xfId="38142" xr:uid="{B99D22F4-0F57-40AE-A9E7-CF403A40F5BF}"/>
    <cellStyle name="Ledger 17 x 11 in" xfId="17735" xr:uid="{00000000-0005-0000-0000-0000B5440000}"/>
    <cellStyle name="Link" xfId="38098" builtinId="8"/>
    <cellStyle name="Link Currency (0)" xfId="17736" xr:uid="{00000000-0005-0000-0000-0000B6440000}"/>
    <cellStyle name="Link Currency (0) 2" xfId="17737" xr:uid="{00000000-0005-0000-0000-0000B7440000}"/>
    <cellStyle name="Link Currency (0) 3" xfId="17738" xr:uid="{00000000-0005-0000-0000-0000B8440000}"/>
    <cellStyle name="Link Currency (0) 4" xfId="17739" xr:uid="{00000000-0005-0000-0000-0000B9440000}"/>
    <cellStyle name="Link Currency (2)" xfId="17740" xr:uid="{00000000-0005-0000-0000-0000BA440000}"/>
    <cellStyle name="Link Currency (2) 2" xfId="17741" xr:uid="{00000000-0005-0000-0000-0000BB440000}"/>
    <cellStyle name="Link Currency (2) 3" xfId="17742" xr:uid="{00000000-0005-0000-0000-0000BC440000}"/>
    <cellStyle name="Link Currency (2) 4" xfId="17743" xr:uid="{00000000-0005-0000-0000-0000BD440000}"/>
    <cellStyle name="Link Units (0)" xfId="17744" xr:uid="{00000000-0005-0000-0000-0000BE440000}"/>
    <cellStyle name="Link Units (0) 2" xfId="17745" xr:uid="{00000000-0005-0000-0000-0000BF440000}"/>
    <cellStyle name="Link Units (0) 3" xfId="17746" xr:uid="{00000000-0005-0000-0000-0000C0440000}"/>
    <cellStyle name="Link Units (0) 4" xfId="17747" xr:uid="{00000000-0005-0000-0000-0000C1440000}"/>
    <cellStyle name="Link Units (1)" xfId="17748" xr:uid="{00000000-0005-0000-0000-0000C2440000}"/>
    <cellStyle name="Link Units (1) 2" xfId="17749" xr:uid="{00000000-0005-0000-0000-0000C3440000}"/>
    <cellStyle name="Link Units (1) 3" xfId="17750" xr:uid="{00000000-0005-0000-0000-0000C4440000}"/>
    <cellStyle name="Link Units (1) 4" xfId="17751" xr:uid="{00000000-0005-0000-0000-0000C5440000}"/>
    <cellStyle name="Link Units (2)" xfId="17752" xr:uid="{00000000-0005-0000-0000-0000C6440000}"/>
    <cellStyle name="Link Units (2) 2" xfId="17753" xr:uid="{00000000-0005-0000-0000-0000C7440000}"/>
    <cellStyle name="Link Units (2) 3" xfId="17754" xr:uid="{00000000-0005-0000-0000-0000C8440000}"/>
    <cellStyle name="Link Units (2) 4" xfId="17755" xr:uid="{00000000-0005-0000-0000-0000C9440000}"/>
    <cellStyle name="Linked Cell 10" xfId="598" xr:uid="{00000000-0005-0000-0000-0000CB440000}"/>
    <cellStyle name="Linked Cell 11" xfId="37613" xr:uid="{00000000-0005-0000-0000-0000CC440000}"/>
    <cellStyle name="Linked Cell 2" xfId="114" xr:uid="{00000000-0005-0000-0000-0000CD440000}"/>
    <cellStyle name="Linked Cell 2 2" xfId="115" xr:uid="{00000000-0005-0000-0000-0000CE440000}"/>
    <cellStyle name="Linked Cell 2 2 2" xfId="17756" xr:uid="{00000000-0005-0000-0000-0000CF440000}"/>
    <cellStyle name="Linked Cell 2 2 3" xfId="17757" xr:uid="{00000000-0005-0000-0000-0000D0440000}"/>
    <cellStyle name="Linked Cell 2 2 4" xfId="17758" xr:uid="{00000000-0005-0000-0000-0000D1440000}"/>
    <cellStyle name="Linked Cell 2 2 5" xfId="17759" xr:uid="{00000000-0005-0000-0000-0000D2440000}"/>
    <cellStyle name="Linked Cell 2 2 5 2" xfId="17760" xr:uid="{00000000-0005-0000-0000-0000D3440000}"/>
    <cellStyle name="Linked Cell 2 2 6" xfId="17761" xr:uid="{00000000-0005-0000-0000-0000D4440000}"/>
    <cellStyle name="Linked Cell 2 2 7" xfId="37614" xr:uid="{00000000-0005-0000-0000-0000D5440000}"/>
    <cellStyle name="Linked Cell 2 3" xfId="17762" xr:uid="{00000000-0005-0000-0000-0000D6440000}"/>
    <cellStyle name="Linked Cell 2 3 2" xfId="17763" xr:uid="{00000000-0005-0000-0000-0000D7440000}"/>
    <cellStyle name="Linked Cell 2 4" xfId="17764" xr:uid="{00000000-0005-0000-0000-0000D8440000}"/>
    <cellStyle name="Linked Cell 2 5" xfId="17765" xr:uid="{00000000-0005-0000-0000-0000D9440000}"/>
    <cellStyle name="Linked Cell 2 6" xfId="37615" xr:uid="{00000000-0005-0000-0000-0000DA440000}"/>
    <cellStyle name="Linked Cell 2_New Ann" xfId="17766" xr:uid="{00000000-0005-0000-0000-0000DB440000}"/>
    <cellStyle name="Linked Cell 3" xfId="116" xr:uid="{00000000-0005-0000-0000-0000DC440000}"/>
    <cellStyle name="Linked Cell 3 2" xfId="37616" xr:uid="{00000000-0005-0000-0000-0000DD440000}"/>
    <cellStyle name="Linked Cell 4" xfId="117" xr:uid="{00000000-0005-0000-0000-0000DE440000}"/>
    <cellStyle name="Linked Cell 4 2" xfId="37617" xr:uid="{00000000-0005-0000-0000-0000DF440000}"/>
    <cellStyle name="Linked Cell 5" xfId="599" xr:uid="{00000000-0005-0000-0000-0000E0440000}"/>
    <cellStyle name="Linked Cell 6" xfId="600" xr:uid="{00000000-0005-0000-0000-0000E1440000}"/>
    <cellStyle name="Linked Cell 7" xfId="601" xr:uid="{00000000-0005-0000-0000-0000E2440000}"/>
    <cellStyle name="Linked Cell 8" xfId="602" xr:uid="{00000000-0005-0000-0000-0000E3440000}"/>
    <cellStyle name="Linked Cell 9" xfId="603" xr:uid="{00000000-0005-0000-0000-0000E4440000}"/>
    <cellStyle name="Linked Cells" xfId="17767" xr:uid="{00000000-0005-0000-0000-0000E5440000}"/>
    <cellStyle name="Linked Cells 2" xfId="17768" xr:uid="{00000000-0005-0000-0000-0000E6440000}"/>
    <cellStyle name="Linked Cells 3" xfId="17769" xr:uid="{00000000-0005-0000-0000-0000E7440000}"/>
    <cellStyle name="Millares [0]_!!!GO" xfId="17770" xr:uid="{00000000-0005-0000-0000-0000E8440000}"/>
    <cellStyle name="Millares_!!!GO" xfId="17771" xr:uid="{00000000-0005-0000-0000-0000E9440000}"/>
    <cellStyle name="Milliers [0]_!!!GO" xfId="17772" xr:uid="{00000000-0005-0000-0000-0000EA440000}"/>
    <cellStyle name="Milliers_!!!GO" xfId="17773" xr:uid="{00000000-0005-0000-0000-0000EB440000}"/>
    <cellStyle name="Moneda [0]_!!!GO" xfId="17774" xr:uid="{00000000-0005-0000-0000-0000EC440000}"/>
    <cellStyle name="Moneda_!!!GO" xfId="17775" xr:uid="{00000000-0005-0000-0000-0000ED440000}"/>
    <cellStyle name="Monétaire [0]_!!!GO" xfId="17776" xr:uid="{00000000-0005-0000-0000-0000EE440000}"/>
    <cellStyle name="Monétaire_!!!GO" xfId="17777" xr:uid="{00000000-0005-0000-0000-0000EF440000}"/>
    <cellStyle name="Needs Work" xfId="17778" xr:uid="{00000000-0005-0000-0000-0000F0440000}"/>
    <cellStyle name="Needs Work 2" xfId="17779" xr:uid="{00000000-0005-0000-0000-0000F1440000}"/>
    <cellStyle name="Needs Work 3" xfId="17780" xr:uid="{00000000-0005-0000-0000-0000F2440000}"/>
    <cellStyle name="NEU 1 - Mid" xfId="38129" xr:uid="{0B55BC14-4ED9-498D-83F7-25BB1383A903}"/>
    <cellStyle name="NEU 2 - Mid" xfId="38127" xr:uid="{EBDD96EC-073C-4F6A-8FAE-A8746434D1A4}"/>
    <cellStyle name="Neutral" xfId="118" builtinId="28" customBuiltin="1"/>
    <cellStyle name="Neutral 2" xfId="604" xr:uid="{00000000-0005-0000-0000-0000F4440000}"/>
    <cellStyle name="Neutral 2 2" xfId="17781" xr:uid="{00000000-0005-0000-0000-0000F5440000}"/>
    <cellStyle name="Neutral 2 2 2" xfId="17782" xr:uid="{00000000-0005-0000-0000-0000F6440000}"/>
    <cellStyle name="Neutral 2 2 3" xfId="17783" xr:uid="{00000000-0005-0000-0000-0000F7440000}"/>
    <cellStyle name="Neutral 2 2 4" xfId="17784" xr:uid="{00000000-0005-0000-0000-0000F8440000}"/>
    <cellStyle name="Neutral 2 2 5" xfId="17785" xr:uid="{00000000-0005-0000-0000-0000F9440000}"/>
    <cellStyle name="Neutral 2 2 5 2" xfId="17786" xr:uid="{00000000-0005-0000-0000-0000FA440000}"/>
    <cellStyle name="Neutral 2 2 6" xfId="17787" xr:uid="{00000000-0005-0000-0000-0000FB440000}"/>
    <cellStyle name="Neutral 2 3" xfId="17788" xr:uid="{00000000-0005-0000-0000-0000FC440000}"/>
    <cellStyle name="Neutral 2 3 2" xfId="17789" xr:uid="{00000000-0005-0000-0000-0000FD440000}"/>
    <cellStyle name="Neutral 2 4" xfId="17790" xr:uid="{00000000-0005-0000-0000-0000FE440000}"/>
    <cellStyle name="Neutral 2 5" xfId="17791" xr:uid="{00000000-0005-0000-0000-0000FF440000}"/>
    <cellStyle name="Neutral 3" xfId="17792" xr:uid="{00000000-0005-0000-0000-000000450000}"/>
    <cellStyle name="Neutral 4" xfId="17793" xr:uid="{00000000-0005-0000-0000-000001450000}"/>
    <cellStyle name="Neutral 5" xfId="17794" xr:uid="{00000000-0005-0000-0000-000002450000}"/>
    <cellStyle name="Neutral 6" xfId="17795" xr:uid="{00000000-0005-0000-0000-000003450000}"/>
    <cellStyle name="Neutral 7" xfId="17796" xr:uid="{00000000-0005-0000-0000-000004450000}"/>
    <cellStyle name="Neutral 8" xfId="37507" xr:uid="{00000000-0005-0000-0000-000005450000}"/>
    <cellStyle name="Neutral 9" xfId="38123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10" xfId="38156" xr:uid="{9ABE8E73-5737-4C6E-8709-AE20834A3849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 8" xfId="38144" xr:uid="{47357DE0-F70B-454A-9BD0-947D485D71DC}"/>
    <cellStyle name="Normal 13 9" xfId="38155" xr:uid="{8C9094E3-2DEF-4D28-A745-BF0EBCD1885F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16" xfId="38132" xr:uid="{904A4D48-4D58-4967-87F1-3466CD6AEAC3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5" xr:uid="{745B4FDC-B791-454E-B18A-B1DEB439A461}"/>
    <cellStyle name="Normal 428" xfId="38146" xr:uid="{F41A71CF-7895-45B0-B57E-829D1B802005}"/>
    <cellStyle name="Normal 429" xfId="38153" xr:uid="{0FF298A1-AA5C-4B26-B2AB-6110A64E719B}"/>
    <cellStyle name="Normal 43" xfId="721" xr:uid="{00000000-0005-0000-0000-00000A4D0000}"/>
    <cellStyle name="Normal 43 2" xfId="722" xr:uid="{00000000-0005-0000-0000-00000B4D0000}"/>
    <cellStyle name="Normal 43 2 2" xfId="723" xr:uid="{00000000-0005-0000-0000-00000C4D0000}"/>
    <cellStyle name="Normal 43 2 2 2" xfId="724" xr:uid="{00000000-0005-0000-0000-00000D4D0000}"/>
    <cellStyle name="Normal 43 2 2 2 2" xfId="725" xr:uid="{00000000-0005-0000-0000-00000E4D0000}"/>
    <cellStyle name="Normal 43 2 2 2 2 2" xfId="37855" xr:uid="{00000000-0005-0000-0000-00000F4D0000}"/>
    <cellStyle name="Normal 43 2 2 2 2 3" xfId="37856" xr:uid="{00000000-0005-0000-0000-0000104D0000}"/>
    <cellStyle name="Normal 43 2 2 2 3" xfId="37857" xr:uid="{00000000-0005-0000-0000-0000114D0000}"/>
    <cellStyle name="Normal 43 2 2 2 4" xfId="37858" xr:uid="{00000000-0005-0000-0000-0000124D0000}"/>
    <cellStyle name="Normal 43 2 2 3" xfId="726" xr:uid="{00000000-0005-0000-0000-0000134D0000}"/>
    <cellStyle name="Normal 43 2 2 3 2" xfId="37859" xr:uid="{00000000-0005-0000-0000-0000144D0000}"/>
    <cellStyle name="Normal 43 2 2 3 3" xfId="37860" xr:uid="{00000000-0005-0000-0000-0000154D0000}"/>
    <cellStyle name="Normal 43 2 2 4" xfId="37861" xr:uid="{00000000-0005-0000-0000-0000164D0000}"/>
    <cellStyle name="Normal 43 2 2 5" xfId="37862" xr:uid="{00000000-0005-0000-0000-0000174D0000}"/>
    <cellStyle name="Normal 43 2 3" xfId="727" xr:uid="{00000000-0005-0000-0000-0000184D0000}"/>
    <cellStyle name="Normal 43 2 3 2" xfId="728" xr:uid="{00000000-0005-0000-0000-0000194D0000}"/>
    <cellStyle name="Normal 43 2 3 2 2" xfId="37863" xr:uid="{00000000-0005-0000-0000-00001A4D0000}"/>
    <cellStyle name="Normal 43 2 3 2 3" xfId="37864" xr:uid="{00000000-0005-0000-0000-00001B4D0000}"/>
    <cellStyle name="Normal 43 2 3 3" xfId="37865" xr:uid="{00000000-0005-0000-0000-00001C4D0000}"/>
    <cellStyle name="Normal 43 2 3 4" xfId="37866" xr:uid="{00000000-0005-0000-0000-00001D4D0000}"/>
    <cellStyle name="Normal 43 2 4" xfId="729" xr:uid="{00000000-0005-0000-0000-00001E4D0000}"/>
    <cellStyle name="Normal 43 2 4 2" xfId="37867" xr:uid="{00000000-0005-0000-0000-00001F4D0000}"/>
    <cellStyle name="Normal 43 2 4 3" xfId="37868" xr:uid="{00000000-0005-0000-0000-0000204D0000}"/>
    <cellStyle name="Normal 43 2 5" xfId="37869" xr:uid="{00000000-0005-0000-0000-0000214D0000}"/>
    <cellStyle name="Normal 43 3" xfId="730" xr:uid="{00000000-0005-0000-0000-0000224D0000}"/>
    <cellStyle name="Normal 43 3 2" xfId="731" xr:uid="{00000000-0005-0000-0000-0000234D0000}"/>
    <cellStyle name="Normal 43 3 2 2" xfId="732" xr:uid="{00000000-0005-0000-0000-0000244D0000}"/>
    <cellStyle name="Normal 43 3 2 2 2" xfId="37870" xr:uid="{00000000-0005-0000-0000-0000254D0000}"/>
    <cellStyle name="Normal 43 3 2 2 3" xfId="37871" xr:uid="{00000000-0005-0000-0000-0000264D0000}"/>
    <cellStyle name="Normal 43 3 2 3" xfId="37872" xr:uid="{00000000-0005-0000-0000-0000274D0000}"/>
    <cellStyle name="Normal 43 3 2 4" xfId="37873" xr:uid="{00000000-0005-0000-0000-0000284D0000}"/>
    <cellStyle name="Normal 43 3 3" xfId="733" xr:uid="{00000000-0005-0000-0000-0000294D0000}"/>
    <cellStyle name="Normal 43 3 3 2" xfId="37874" xr:uid="{00000000-0005-0000-0000-00002A4D0000}"/>
    <cellStyle name="Normal 43 3 3 3" xfId="37875" xr:uid="{00000000-0005-0000-0000-00002B4D0000}"/>
    <cellStyle name="Normal 43 3 4" xfId="37876" xr:uid="{00000000-0005-0000-0000-00002C4D0000}"/>
    <cellStyle name="Normal 43 3 5" xfId="37877" xr:uid="{00000000-0005-0000-0000-00002D4D0000}"/>
    <cellStyle name="Normal 43 4" xfId="734" xr:uid="{00000000-0005-0000-0000-00002E4D0000}"/>
    <cellStyle name="Normal 43 4 2" xfId="735" xr:uid="{00000000-0005-0000-0000-00002F4D0000}"/>
    <cellStyle name="Normal 43 4 2 2" xfId="37878" xr:uid="{00000000-0005-0000-0000-0000304D0000}"/>
    <cellStyle name="Normal 43 4 2 3" xfId="37879" xr:uid="{00000000-0005-0000-0000-0000314D0000}"/>
    <cellStyle name="Normal 43 4 3" xfId="37880" xr:uid="{00000000-0005-0000-0000-0000324D0000}"/>
    <cellStyle name="Normal 43 4 4" xfId="37881" xr:uid="{00000000-0005-0000-0000-0000334D0000}"/>
    <cellStyle name="Normal 43 5" xfId="736" xr:uid="{00000000-0005-0000-0000-0000344D0000}"/>
    <cellStyle name="Normal 43 5 2" xfId="37882" xr:uid="{00000000-0005-0000-0000-0000354D0000}"/>
    <cellStyle name="Normal 43 5 3" xfId="37883" xr:uid="{00000000-0005-0000-0000-0000364D0000}"/>
    <cellStyle name="Normal 43 6" xfId="37884" xr:uid="{00000000-0005-0000-0000-0000374D0000}"/>
    <cellStyle name="Normal 43 7" xfId="37885" xr:uid="{00000000-0005-0000-0000-0000384D0000}"/>
    <cellStyle name="Normal 430" xfId="38149" xr:uid="{5D6F42EE-FE94-4CF9-AB22-A12EFDA502A0}"/>
    <cellStyle name="Normal 431" xfId="38154" xr:uid="{5D901B9C-7281-4B73-831C-EB03274AD405}"/>
    <cellStyle name="Normal 432" xfId="38150" xr:uid="{B47DB91C-A6AB-42C5-8F59-4E6B86DB4A32}"/>
    <cellStyle name="Normal 44" xfId="737" xr:uid="{00000000-0005-0000-0000-0000394D0000}"/>
    <cellStyle name="Normal 44 2" xfId="738" xr:uid="{00000000-0005-0000-0000-00003A4D0000}"/>
    <cellStyle name="Normal 44 2 2" xfId="19450" xr:uid="{00000000-0005-0000-0000-00003B4D0000}"/>
    <cellStyle name="Normal 44 2 2 2" xfId="19451" xr:uid="{00000000-0005-0000-0000-00003C4D0000}"/>
    <cellStyle name="Normal 44 2 3" xfId="37886" xr:uid="{00000000-0005-0000-0000-00003D4D0000}"/>
    <cellStyle name="Normal 44 3" xfId="19452" xr:uid="{00000000-0005-0000-0000-00003E4D0000}"/>
    <cellStyle name="Normal 44 3 2" xfId="19453" xr:uid="{00000000-0005-0000-0000-00003F4D0000}"/>
    <cellStyle name="Normal 44 3 2 2" xfId="19454" xr:uid="{00000000-0005-0000-0000-0000404D0000}"/>
    <cellStyle name="Normal 44 3 2 3" xfId="37887" xr:uid="{00000000-0005-0000-0000-0000414D0000}"/>
    <cellStyle name="Normal 44 3 3" xfId="19455" xr:uid="{00000000-0005-0000-0000-0000424D0000}"/>
    <cellStyle name="Normal 44 3 4" xfId="37888" xr:uid="{00000000-0005-0000-0000-0000434D0000}"/>
    <cellStyle name="Normal 44 4" xfId="19456" xr:uid="{00000000-0005-0000-0000-0000444D0000}"/>
    <cellStyle name="Normal 44 4 2" xfId="19457" xr:uid="{00000000-0005-0000-0000-0000454D0000}"/>
    <cellStyle name="Normal 44 4 3" xfId="37889" xr:uid="{00000000-0005-0000-0000-0000464D0000}"/>
    <cellStyle name="Normal 44 5" xfId="19458" xr:uid="{00000000-0005-0000-0000-0000474D0000}"/>
    <cellStyle name="Normal 44 6" xfId="37890" xr:uid="{00000000-0005-0000-0000-0000484D0000}"/>
    <cellStyle name="Normal 44 7" xfId="37891" xr:uid="{00000000-0005-0000-0000-0000494D0000}"/>
    <cellStyle name="Normal 441" xfId="38108" xr:uid="{00000000-0005-0000-0000-00004A4D0000}"/>
    <cellStyle name="Normal 442" xfId="38109" xr:uid="{00000000-0005-0000-0000-00004B4D0000}"/>
    <cellStyle name="Normal 443" xfId="38112" xr:uid="{00000000-0005-0000-0000-00004C4D0000}"/>
    <cellStyle name="Normal 444" xfId="38113" xr:uid="{00000000-0005-0000-0000-00004D4D0000}"/>
    <cellStyle name="Normal 447" xfId="38114" xr:uid="{00000000-0005-0000-0000-00004E4D0000}"/>
    <cellStyle name="Normal 448" xfId="38115" xr:uid="{00000000-0005-0000-0000-00004F4D0000}"/>
    <cellStyle name="Normal 449" xfId="38106" xr:uid="{00000000-0005-0000-0000-0000504D0000}"/>
    <cellStyle name="Normal 45" xfId="739" xr:uid="{00000000-0005-0000-0000-0000514D0000}"/>
    <cellStyle name="Normal 45 2" xfId="740" xr:uid="{00000000-0005-0000-0000-0000524D0000}"/>
    <cellStyle name="Normal 45 2 2" xfId="19459" xr:uid="{00000000-0005-0000-0000-0000534D0000}"/>
    <cellStyle name="Normal 45 2 2 2" xfId="19460" xr:uid="{00000000-0005-0000-0000-0000544D0000}"/>
    <cellStyle name="Normal 45 2 3" xfId="37892" xr:uid="{00000000-0005-0000-0000-0000554D0000}"/>
    <cellStyle name="Normal 45 3" xfId="19461" xr:uid="{00000000-0005-0000-0000-0000564D0000}"/>
    <cellStyle name="Normal 45 3 2" xfId="19462" xr:uid="{00000000-0005-0000-0000-0000574D0000}"/>
    <cellStyle name="Normal 45 3 2 2" xfId="19463" xr:uid="{00000000-0005-0000-0000-0000584D0000}"/>
    <cellStyle name="Normal 45 3 2 3" xfId="37893" xr:uid="{00000000-0005-0000-0000-0000594D0000}"/>
    <cellStyle name="Normal 45 3 3" xfId="19464" xr:uid="{00000000-0005-0000-0000-00005A4D0000}"/>
    <cellStyle name="Normal 45 3 4" xfId="37894" xr:uid="{00000000-0005-0000-0000-00005B4D0000}"/>
    <cellStyle name="Normal 45 4" xfId="19465" xr:uid="{00000000-0005-0000-0000-00005C4D0000}"/>
    <cellStyle name="Normal 45 4 2" xfId="19466" xr:uid="{00000000-0005-0000-0000-00005D4D0000}"/>
    <cellStyle name="Normal 45 4 3" xfId="37895" xr:uid="{00000000-0005-0000-0000-00005E4D0000}"/>
    <cellStyle name="Normal 45 5" xfId="19467" xr:uid="{00000000-0005-0000-0000-00005F4D0000}"/>
    <cellStyle name="Normal 45 6" xfId="37896" xr:uid="{00000000-0005-0000-0000-0000604D0000}"/>
    <cellStyle name="Normal 45 7" xfId="37897" xr:uid="{00000000-0005-0000-0000-0000614D0000}"/>
    <cellStyle name="Normal 450" xfId="38107" xr:uid="{00000000-0005-0000-0000-0000624D0000}"/>
    <cellStyle name="Normal 451" xfId="38118" xr:uid="{00000000-0005-0000-0000-0000634D0000}"/>
    <cellStyle name="Normal 452" xfId="38119" xr:uid="{00000000-0005-0000-0000-0000644D0000}"/>
    <cellStyle name="Normal 453" xfId="38110" xr:uid="{00000000-0005-0000-0000-0000654D0000}"/>
    <cellStyle name="Normal 454" xfId="38111" xr:uid="{00000000-0005-0000-0000-0000664D0000}"/>
    <cellStyle name="Normal 457" xfId="38102" xr:uid="{00000000-0005-0000-0000-0000674D0000}"/>
    <cellStyle name="Normal 458" xfId="38103" xr:uid="{00000000-0005-0000-0000-0000684D0000}"/>
    <cellStyle name="Normal 459" xfId="38122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mier Single" xfId="38128" xr:uid="{D2F9994E-AA24-4603-BA1D-D6E9C97BDF05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romo Header - Left" xfId="38138" xr:uid="{0F7F3A31-A874-42CF-8BDB-E1DD660573E9}"/>
    <cellStyle name="Promo Header - Mid" xfId="38139" xr:uid="{F73E058E-A81E-456E-9C6A-03F2C92AF49D}"/>
    <cellStyle name="Promo Header - Right" xfId="38140" xr:uid="{C616D226-A77D-4799-8A76-8AC7A9941756}"/>
    <cellStyle name="Promo Header Single" xfId="38143" xr:uid="{1BBBD75A-7639-48E0-AE30-E012EEC8F3EC}"/>
    <cellStyle name="Promo Price - Left" xfId="38133" xr:uid="{F54407EC-049F-4CE2-9684-F90FC0566E0A}"/>
    <cellStyle name="Promo Price - Mid" xfId="38134" xr:uid="{68EA3B72-AB81-4209-A443-C646C457F9D5}"/>
    <cellStyle name="Promo Price - Right" xfId="38135" xr:uid="{CABD5E56-5F69-4AEC-A8A5-4F69EB826B7D}"/>
    <cellStyle name="Promo Price - Single" xfId="38136" xr:uid="{AFFDF73A-E5B5-48E8-A1C6-92596300DAB6}"/>
    <cellStyle name="Prozent" xfId="38124" builtinId="5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141"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b/>
        <i val="0"/>
        <color rgb="FFCC0000"/>
      </font>
      <fill>
        <patternFill>
          <bgColor rgb="FFFFE1E1"/>
        </patternFill>
      </fill>
    </dxf>
    <dxf>
      <font>
        <b/>
        <i val="0"/>
        <color rgb="FFCC0000"/>
      </font>
      <fill>
        <patternFill>
          <bgColor rgb="FFFFE1E1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2" tint="-0.499984740745262"/>
      </font>
      <fill>
        <patternFill>
          <bgColor rgb="FFF5F5F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ill>
        <patternFill>
          <bgColor rgb="FFFCFCF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C00000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3E8DDD"/>
      <color rgb="FFFAFAFA"/>
      <color rgb="FFE2231A"/>
      <color rgb="FF4AC0E0"/>
      <color rgb="FFF8F8F8"/>
      <color rgb="FFFFF2EA"/>
      <color rgb="FFFBFBFB"/>
      <color rgb="FFFF6A00"/>
      <color rgb="FFFA97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26" Type="http://schemas.openxmlformats.org/officeDocument/2006/relationships/image" Target="../media/image34.png"/><Relationship Id="rId3" Type="http://schemas.openxmlformats.org/officeDocument/2006/relationships/image" Target="../media/image3.jpeg"/><Relationship Id="rId21" Type="http://schemas.openxmlformats.org/officeDocument/2006/relationships/image" Target="../media/image29.png"/><Relationship Id="rId7" Type="http://schemas.openxmlformats.org/officeDocument/2006/relationships/image" Target="../media/image16.png"/><Relationship Id="rId12" Type="http://schemas.openxmlformats.org/officeDocument/2006/relationships/image" Target="../media/image6.png"/><Relationship Id="rId17" Type="http://schemas.openxmlformats.org/officeDocument/2006/relationships/image" Target="../media/image25.png"/><Relationship Id="rId25" Type="http://schemas.openxmlformats.org/officeDocument/2006/relationships/image" Target="../media/image33.png"/><Relationship Id="rId2" Type="http://schemas.openxmlformats.org/officeDocument/2006/relationships/image" Target="../media/image13.jpe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8.png"/><Relationship Id="rId6" Type="http://schemas.openxmlformats.org/officeDocument/2006/relationships/image" Target="../media/image15.png"/><Relationship Id="rId11" Type="http://schemas.openxmlformats.org/officeDocument/2006/relationships/image" Target="../media/image20.jpeg"/><Relationship Id="rId24" Type="http://schemas.openxmlformats.org/officeDocument/2006/relationships/image" Target="../media/image32.png"/><Relationship Id="rId5" Type="http://schemas.openxmlformats.org/officeDocument/2006/relationships/image" Target="../media/image14.png"/><Relationship Id="rId15" Type="http://schemas.openxmlformats.org/officeDocument/2006/relationships/image" Target="../media/image23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5.png"/><Relationship Id="rId9" Type="http://schemas.openxmlformats.org/officeDocument/2006/relationships/image" Target="../media/image18.png"/><Relationship Id="rId14" Type="http://schemas.openxmlformats.org/officeDocument/2006/relationships/image" Target="../media/image22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95375"/>
    <xdr:pic>
      <xdr:nvPicPr>
        <xdr:cNvPr id="2" name="Picture 1" descr="LenovoLogo-POS-DarkBlue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4" name="Picture 3">
          <a:extLst>
            <a:ext uri="{FF2B5EF4-FFF2-40B4-BE49-F238E27FC236}">
              <a16:creationId xmlns:a16="http://schemas.microsoft.com/office/drawing/2014/main" id="{14F0CDFC-2955-4AD4-A82F-15F1E371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5" name="Picture 4">
          <a:extLst>
            <a:ext uri="{FF2B5EF4-FFF2-40B4-BE49-F238E27FC236}">
              <a16:creationId xmlns:a16="http://schemas.microsoft.com/office/drawing/2014/main" id="{CD0DDE75-8051-453A-A4E5-7D7FABB22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762000</xdr:rowOff>
    </xdr:to>
    <xdr:pic>
      <xdr:nvPicPr>
        <xdr:cNvPr id="58" name="Picture 57" descr="LenovoLogo-POS-Red.jpg">
          <a:extLst>
            <a:ext uri="{FF2B5EF4-FFF2-40B4-BE49-F238E27FC236}">
              <a16:creationId xmlns:a16="http://schemas.microsoft.com/office/drawing/2014/main" id="{179088C7-8C9D-496F-A9D6-02D531A4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814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762000</xdr:rowOff>
    </xdr:to>
    <xdr:pic>
      <xdr:nvPicPr>
        <xdr:cNvPr id="59" name="Picture 58" descr="LenovoLogo-POS-Red.jpg">
          <a:extLst>
            <a:ext uri="{FF2B5EF4-FFF2-40B4-BE49-F238E27FC236}">
              <a16:creationId xmlns:a16="http://schemas.microsoft.com/office/drawing/2014/main" id="{ACAACB79-5E5F-4E81-B8E6-370F0CC2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8145" cy="1238250"/>
        </a:xfrm>
        <a:prstGeom prst="rect">
          <a:avLst/>
        </a:prstGeom>
      </xdr:spPr>
    </xdr:pic>
    <xdr:clientData/>
  </xdr:twoCellAnchor>
  <xdr:twoCellAnchor>
    <xdr:from>
      <xdr:col>49</xdr:col>
      <xdr:colOff>1995768</xdr:colOff>
      <xdr:row>2</xdr:row>
      <xdr:rowOff>527797</xdr:rowOff>
    </xdr:from>
    <xdr:to>
      <xdr:col>49</xdr:col>
      <xdr:colOff>2148168</xdr:colOff>
      <xdr:row>2</xdr:row>
      <xdr:rowOff>965947</xdr:rowOff>
    </xdr:to>
    <xdr:sp macro="" textlink="">
      <xdr:nvSpPr>
        <xdr:cNvPr id="82" name="Arrow: Chevron 81">
          <a:extLst>
            <a:ext uri="{FF2B5EF4-FFF2-40B4-BE49-F238E27FC236}">
              <a16:creationId xmlns:a16="http://schemas.microsoft.com/office/drawing/2014/main" id="{C4939A12-A074-4B26-8D0E-6CEC30699BBA}"/>
            </a:ext>
          </a:extLst>
        </xdr:cNvPr>
        <xdr:cNvSpPr/>
      </xdr:nvSpPr>
      <xdr:spPr>
        <a:xfrm>
          <a:off x="110266443" y="1004047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50</xdr:col>
      <xdr:colOff>1229285</xdr:colOff>
      <xdr:row>2</xdr:row>
      <xdr:rowOff>708772</xdr:rowOff>
    </xdr:from>
    <xdr:to>
      <xdr:col>51</xdr:col>
      <xdr:colOff>493955</xdr:colOff>
      <xdr:row>2</xdr:row>
      <xdr:rowOff>1305037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4F9DCB1-7132-461B-A335-F5FDBAB16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1747860" y="1185022"/>
          <a:ext cx="493395" cy="596265"/>
        </a:xfrm>
        <a:prstGeom prst="rect">
          <a:avLst/>
        </a:prstGeom>
      </xdr:spPr>
    </xdr:pic>
    <xdr:clientData/>
  </xdr:twoCellAnchor>
  <xdr:twoCellAnchor>
    <xdr:from>
      <xdr:col>49</xdr:col>
      <xdr:colOff>1984562</xdr:colOff>
      <xdr:row>2</xdr:row>
      <xdr:rowOff>527797</xdr:rowOff>
    </xdr:from>
    <xdr:to>
      <xdr:col>49</xdr:col>
      <xdr:colOff>2136962</xdr:colOff>
      <xdr:row>2</xdr:row>
      <xdr:rowOff>965947</xdr:rowOff>
    </xdr:to>
    <xdr:sp macro="" textlink="">
      <xdr:nvSpPr>
        <xdr:cNvPr id="84" name="Arrow: Chevron 83">
          <a:extLst>
            <a:ext uri="{FF2B5EF4-FFF2-40B4-BE49-F238E27FC236}">
              <a16:creationId xmlns:a16="http://schemas.microsoft.com/office/drawing/2014/main" id="{6595198A-21B5-4D8B-B674-B408C805B6C9}"/>
            </a:ext>
          </a:extLst>
        </xdr:cNvPr>
        <xdr:cNvSpPr/>
      </xdr:nvSpPr>
      <xdr:spPr>
        <a:xfrm>
          <a:off x="110255237" y="1004047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50</xdr:col>
      <xdr:colOff>1218079</xdr:colOff>
      <xdr:row>2</xdr:row>
      <xdr:rowOff>708772</xdr:rowOff>
    </xdr:from>
    <xdr:to>
      <xdr:col>51</xdr:col>
      <xdr:colOff>492274</xdr:colOff>
      <xdr:row>2</xdr:row>
      <xdr:rowOff>1305037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37038E2-623B-4FC1-9362-80ADDB8FF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1736654" y="1185022"/>
          <a:ext cx="493395" cy="596265"/>
        </a:xfrm>
        <a:prstGeom prst="rect">
          <a:avLst/>
        </a:prstGeom>
      </xdr:spPr>
    </xdr:pic>
    <xdr:clientData/>
  </xdr:twoCellAnchor>
  <xdr:twoCellAnchor editAs="oneCell">
    <xdr:from>
      <xdr:col>53</xdr:col>
      <xdr:colOff>1047750</xdr:colOff>
      <xdr:row>2</xdr:row>
      <xdr:rowOff>704850</xdr:rowOff>
    </xdr:from>
    <xdr:to>
      <xdr:col>54</xdr:col>
      <xdr:colOff>504825</xdr:colOff>
      <xdr:row>2</xdr:row>
      <xdr:rowOff>1295400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65DB7D01-C59F-4169-8F05-B9E93E2B0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8310025" y="1181100"/>
          <a:ext cx="504825" cy="590550"/>
        </a:xfrm>
        <a:prstGeom prst="rect">
          <a:avLst/>
        </a:prstGeom>
      </xdr:spPr>
    </xdr:pic>
    <xdr:clientData/>
  </xdr:twoCellAnchor>
  <xdr:twoCellAnchor editAs="absolute">
    <xdr:from>
      <xdr:col>0</xdr:col>
      <xdr:colOff>526676</xdr:colOff>
      <xdr:row>2</xdr:row>
      <xdr:rowOff>33617</xdr:rowOff>
    </xdr:from>
    <xdr:to>
      <xdr:col>0</xdr:col>
      <xdr:colOff>2283284</xdr:colOff>
      <xdr:row>2</xdr:row>
      <xdr:rowOff>491073</xdr:rowOff>
    </xdr:to>
    <xdr:pic>
      <xdr:nvPicPr>
        <xdr:cNvPr id="46" name="Picture 14">
          <a:extLst>
            <a:ext uri="{FF2B5EF4-FFF2-40B4-BE49-F238E27FC236}">
              <a16:creationId xmlns:a16="http://schemas.microsoft.com/office/drawing/2014/main" id="{837F15F8-7FFE-4437-995E-2D50E81054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676" y="515470"/>
          <a:ext cx="1756608" cy="45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228600</xdr:colOff>
      <xdr:row>1</xdr:row>
      <xdr:rowOff>0</xdr:rowOff>
    </xdr:from>
    <xdr:to>
      <xdr:col>13</xdr:col>
      <xdr:colOff>1399204</xdr:colOff>
      <xdr:row>2</xdr:row>
      <xdr:rowOff>127700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195DF5A-B50C-4255-85FC-E04258B9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0375" y="285750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228600</xdr:colOff>
      <xdr:row>1</xdr:row>
      <xdr:rowOff>0</xdr:rowOff>
    </xdr:from>
    <xdr:to>
      <xdr:col>14</xdr:col>
      <xdr:colOff>1399204</xdr:colOff>
      <xdr:row>2</xdr:row>
      <xdr:rowOff>127700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A6506D5-A3A3-40C7-B67E-E5A1D3853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5" y="285750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495300</xdr:colOff>
      <xdr:row>2</xdr:row>
      <xdr:rowOff>58831</xdr:rowOff>
    </xdr:from>
    <xdr:to>
      <xdr:col>13</xdr:col>
      <xdr:colOff>1828800</xdr:colOff>
      <xdr:row>3</xdr:row>
      <xdr:rowOff>12798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BD04C8-E2B6-455D-818C-EB5AC6B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6241" y="540684"/>
          <a:ext cx="1333500" cy="133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495300</xdr:colOff>
      <xdr:row>2</xdr:row>
      <xdr:rowOff>47625</xdr:rowOff>
    </xdr:from>
    <xdr:to>
      <xdr:col>14</xdr:col>
      <xdr:colOff>1828800</xdr:colOff>
      <xdr:row>3</xdr:row>
      <xdr:rowOff>1592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70C199-A59A-4D25-8F9B-1B8C0767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075" y="523875"/>
          <a:ext cx="13335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</xdr:row>
      <xdr:rowOff>571500</xdr:rowOff>
    </xdr:from>
    <xdr:to>
      <xdr:col>13</xdr:col>
      <xdr:colOff>1117600</xdr:colOff>
      <xdr:row>2</xdr:row>
      <xdr:rowOff>1200150</xdr:rowOff>
    </xdr:to>
    <xdr:pic>
      <xdr:nvPicPr>
        <xdr:cNvPr id="22" name="Picture 21" descr="Intel Announces New vPro Platform with 13th Gen Intel Core">
          <a:extLst>
            <a:ext uri="{FF2B5EF4-FFF2-40B4-BE49-F238E27FC236}">
              <a16:creationId xmlns:a16="http://schemas.microsoft.com/office/drawing/2014/main" id="{1BF459F7-B468-4CD1-80B9-E8AF109A6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5575" y="1047750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1847850</xdr:colOff>
      <xdr:row>2</xdr:row>
      <xdr:rowOff>523875</xdr:rowOff>
    </xdr:from>
    <xdr:to>
      <xdr:col>14</xdr:col>
      <xdr:colOff>1060450</xdr:colOff>
      <xdr:row>2</xdr:row>
      <xdr:rowOff>1152525</xdr:rowOff>
    </xdr:to>
    <xdr:pic>
      <xdr:nvPicPr>
        <xdr:cNvPr id="26" name="Picture 25" descr="Intel Announces New vPro Platform with 13th Gen Intel Core">
          <a:extLst>
            <a:ext uri="{FF2B5EF4-FFF2-40B4-BE49-F238E27FC236}">
              <a16:creationId xmlns:a16="http://schemas.microsoft.com/office/drawing/2014/main" id="{596F7EF1-5AA5-4E81-A54E-057F18C2A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9625" y="100012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1800225</xdr:colOff>
      <xdr:row>2</xdr:row>
      <xdr:rowOff>600075</xdr:rowOff>
    </xdr:from>
    <xdr:to>
      <xdr:col>14</xdr:col>
      <xdr:colOff>47625</xdr:colOff>
      <xdr:row>2</xdr:row>
      <xdr:rowOff>1038225</xdr:rowOff>
    </xdr:to>
    <xdr:sp macro="" textlink="">
      <xdr:nvSpPr>
        <xdr:cNvPr id="28" name="Arrow: Chevron 27">
          <a:extLst>
            <a:ext uri="{FF2B5EF4-FFF2-40B4-BE49-F238E27FC236}">
              <a16:creationId xmlns:a16="http://schemas.microsoft.com/office/drawing/2014/main" id="{83A4B337-A9B8-49A1-AA6E-B9E89D210368}"/>
            </a:ext>
          </a:extLst>
        </xdr:cNvPr>
        <xdr:cNvSpPr/>
      </xdr:nvSpPr>
      <xdr:spPr>
        <a:xfrm>
          <a:off x="19812000" y="107632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276225</xdr:colOff>
      <xdr:row>2</xdr:row>
      <xdr:rowOff>66675</xdr:rowOff>
    </xdr:from>
    <xdr:to>
      <xdr:col>5</xdr:col>
      <xdr:colOff>1408623</xdr:colOff>
      <xdr:row>2</xdr:row>
      <xdr:rowOff>1275973</xdr:rowOff>
    </xdr:to>
    <xdr:pic>
      <xdr:nvPicPr>
        <xdr:cNvPr id="16" name="Picture 15" descr="images">
          <a:extLst>
            <a:ext uri="{FF2B5EF4-FFF2-40B4-BE49-F238E27FC236}">
              <a16:creationId xmlns:a16="http://schemas.microsoft.com/office/drawing/2014/main" id="{164A2A95-F0E5-4BC6-BE8C-7E7FD0934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12430125" y="542925"/>
          <a:ext cx="1132398" cy="120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411262</xdr:colOff>
      <xdr:row>2</xdr:row>
      <xdr:rowOff>81777</xdr:rowOff>
    </xdr:from>
    <xdr:ext cx="1226562" cy="1148738"/>
    <xdr:pic>
      <xdr:nvPicPr>
        <xdr:cNvPr id="24" name="Picture 23" descr="images">
          <a:extLst>
            <a:ext uri="{FF2B5EF4-FFF2-40B4-BE49-F238E27FC236}">
              <a16:creationId xmlns:a16="http://schemas.microsoft.com/office/drawing/2014/main" id="{47BC274B-C592-4EDF-BC06-EEE5DC9D1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76"/>
        <a:stretch/>
      </xdr:blipFill>
      <xdr:spPr bwMode="auto">
        <a:xfrm>
          <a:off x="4941849" y="562168"/>
          <a:ext cx="1226562" cy="114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478732</xdr:colOff>
      <xdr:row>2</xdr:row>
      <xdr:rowOff>66261</xdr:rowOff>
    </xdr:from>
    <xdr:to>
      <xdr:col>12</xdr:col>
      <xdr:colOff>1866019</xdr:colOff>
      <xdr:row>3</xdr:row>
      <xdr:rowOff>92618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24BD256B-B1D2-4E2E-B93E-7BBE774A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5123" y="546652"/>
          <a:ext cx="1387287" cy="140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198781</xdr:colOff>
      <xdr:row>2</xdr:row>
      <xdr:rowOff>580049</xdr:rowOff>
    </xdr:from>
    <xdr:to>
      <xdr:col>12</xdr:col>
      <xdr:colOff>1018207</xdr:colOff>
      <xdr:row>2</xdr:row>
      <xdr:rowOff>1208699</xdr:rowOff>
    </xdr:to>
    <xdr:pic>
      <xdr:nvPicPr>
        <xdr:cNvPr id="39" name="Picture 38" descr="Intel Announces New vPro Platform with 13th Gen Intel Core">
          <a:extLst>
            <a:ext uri="{FF2B5EF4-FFF2-40B4-BE49-F238E27FC236}">
              <a16:creationId xmlns:a16="http://schemas.microsoft.com/office/drawing/2014/main" id="{732C6E4B-A2F6-4EFF-957D-3927E4252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80"/>
        <a:stretch/>
      </xdr:blipFill>
      <xdr:spPr bwMode="auto">
        <a:xfrm>
          <a:off x="29635172" y="1060440"/>
          <a:ext cx="8194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1170604</xdr:colOff>
      <xdr:row>2</xdr:row>
      <xdr:rowOff>127700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FC7687-DD7F-44DA-9754-A0E8F0E35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291353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2</xdr:row>
      <xdr:rowOff>552450</xdr:rowOff>
    </xdr:from>
    <xdr:to>
      <xdr:col>6</xdr:col>
      <xdr:colOff>152400</xdr:colOff>
      <xdr:row>2</xdr:row>
      <xdr:rowOff>990600</xdr:rowOff>
    </xdr:to>
    <xdr:sp macro="" textlink="">
      <xdr:nvSpPr>
        <xdr:cNvPr id="12" name="Arrow: Chevron 11">
          <a:extLst>
            <a:ext uri="{FF2B5EF4-FFF2-40B4-BE49-F238E27FC236}">
              <a16:creationId xmlns:a16="http://schemas.microsoft.com/office/drawing/2014/main" id="{C809A5CF-CDFC-451B-92B5-85946E04A9EF}"/>
            </a:ext>
          </a:extLst>
        </xdr:cNvPr>
        <xdr:cNvSpPr/>
      </xdr:nvSpPr>
      <xdr:spPr>
        <a:xfrm>
          <a:off x="14058900" y="1028700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342900</xdr:colOff>
      <xdr:row>2</xdr:row>
      <xdr:rowOff>66675</xdr:rowOff>
    </xdr:from>
    <xdr:to>
      <xdr:col>3</xdr:col>
      <xdr:colOff>1475298</xdr:colOff>
      <xdr:row>2</xdr:row>
      <xdr:rowOff>1275973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A8C1E107-7816-4323-9C3A-0B230EE10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6781800" y="542925"/>
          <a:ext cx="1132398" cy="120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371475</xdr:colOff>
      <xdr:row>2</xdr:row>
      <xdr:rowOff>66675</xdr:rowOff>
    </xdr:from>
    <xdr:to>
      <xdr:col>4</xdr:col>
      <xdr:colOff>1503873</xdr:colOff>
      <xdr:row>2</xdr:row>
      <xdr:rowOff>1275973</xdr:rowOff>
    </xdr:to>
    <xdr:pic>
      <xdr:nvPicPr>
        <xdr:cNvPr id="21" name="Picture 20" descr="images">
          <a:extLst>
            <a:ext uri="{FF2B5EF4-FFF2-40B4-BE49-F238E27FC236}">
              <a16:creationId xmlns:a16="http://schemas.microsoft.com/office/drawing/2014/main" id="{99E90339-AF96-4CCF-BEBC-1E93B08F4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10620375" y="542925"/>
          <a:ext cx="1132398" cy="120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400050</xdr:colOff>
      <xdr:row>2</xdr:row>
      <xdr:rowOff>66675</xdr:rowOff>
    </xdr:from>
    <xdr:to>
      <xdr:col>6</xdr:col>
      <xdr:colOff>1532448</xdr:colOff>
      <xdr:row>2</xdr:row>
      <xdr:rowOff>1275973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60D84294-E247-45A8-8AC9-690978DD4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14458950" y="542925"/>
          <a:ext cx="1132398" cy="120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184582</xdr:colOff>
      <xdr:row>0</xdr:row>
      <xdr:rowOff>241671</xdr:rowOff>
    </xdr:from>
    <xdr:ext cx="1719030" cy="1555698"/>
    <xdr:pic>
      <xdr:nvPicPr>
        <xdr:cNvPr id="27" name="Picture 26">
          <a:extLst>
            <a:ext uri="{FF2B5EF4-FFF2-40B4-BE49-F238E27FC236}">
              <a16:creationId xmlns:a16="http://schemas.microsoft.com/office/drawing/2014/main" id="{877EC5CD-B8E3-4D21-9646-196D74DDA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09"/>
        <a:stretch/>
      </xdr:blipFill>
      <xdr:spPr bwMode="auto">
        <a:xfrm>
          <a:off x="22009256" y="241671"/>
          <a:ext cx="1719030" cy="155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190794</xdr:colOff>
      <xdr:row>0</xdr:row>
      <xdr:rowOff>241671</xdr:rowOff>
    </xdr:from>
    <xdr:ext cx="1719030" cy="1555698"/>
    <xdr:pic>
      <xdr:nvPicPr>
        <xdr:cNvPr id="29" name="Picture 28">
          <a:extLst>
            <a:ext uri="{FF2B5EF4-FFF2-40B4-BE49-F238E27FC236}">
              <a16:creationId xmlns:a16="http://schemas.microsoft.com/office/drawing/2014/main" id="{523FA6A2-8B8F-4CCF-9475-807C627DC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09"/>
        <a:stretch/>
      </xdr:blipFill>
      <xdr:spPr bwMode="auto">
        <a:xfrm>
          <a:off x="18205468" y="241671"/>
          <a:ext cx="1719030" cy="155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333375</xdr:colOff>
      <xdr:row>2</xdr:row>
      <xdr:rowOff>47625</xdr:rowOff>
    </xdr:from>
    <xdr:to>
      <xdr:col>7</xdr:col>
      <xdr:colOff>1465773</xdr:colOff>
      <xdr:row>2</xdr:row>
      <xdr:rowOff>1256923</xdr:rowOff>
    </xdr:to>
    <xdr:pic>
      <xdr:nvPicPr>
        <xdr:cNvPr id="3" name="Picture 2" descr="images">
          <a:extLst>
            <a:ext uri="{FF2B5EF4-FFF2-40B4-BE49-F238E27FC236}">
              <a16:creationId xmlns:a16="http://schemas.microsoft.com/office/drawing/2014/main" id="{EEF0FC79-C5A5-4176-B42F-1DF63795B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12487275" y="523875"/>
          <a:ext cx="1132398" cy="120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</xdr:row>
      <xdr:rowOff>437029</xdr:rowOff>
    </xdr:from>
    <xdr:to>
      <xdr:col>17</xdr:col>
      <xdr:colOff>1117600</xdr:colOff>
      <xdr:row>2</xdr:row>
      <xdr:rowOff>1065679</xdr:rowOff>
    </xdr:to>
    <xdr:pic>
      <xdr:nvPicPr>
        <xdr:cNvPr id="89" name="Picture 88" descr="Intel Announces New vPro Platform with 13th Gen Intel Core">
          <a:extLst>
            <a:ext uri="{FF2B5EF4-FFF2-40B4-BE49-F238E27FC236}">
              <a16:creationId xmlns:a16="http://schemas.microsoft.com/office/drawing/2014/main" id="{15D08344-78EC-4513-9CB2-3E7B9389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09799" y="989479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</xdr:row>
      <xdr:rowOff>400050</xdr:rowOff>
    </xdr:from>
    <xdr:to>
      <xdr:col>18</xdr:col>
      <xdr:colOff>1117600</xdr:colOff>
      <xdr:row>2</xdr:row>
      <xdr:rowOff>1028700</xdr:rowOff>
    </xdr:to>
    <xdr:pic>
      <xdr:nvPicPr>
        <xdr:cNvPr id="88" name="Picture 87" descr="Intel Announces New vPro Platform with 13th Gen Intel Core">
          <a:extLst>
            <a:ext uri="{FF2B5EF4-FFF2-40B4-BE49-F238E27FC236}">
              <a16:creationId xmlns:a16="http://schemas.microsoft.com/office/drawing/2014/main" id="{E5DAAF10-1375-43C3-B03C-F52953EC7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5947" y="90431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329293</xdr:colOff>
      <xdr:row>1</xdr:row>
      <xdr:rowOff>190500</xdr:rowOff>
    </xdr:from>
    <xdr:to>
      <xdr:col>28</xdr:col>
      <xdr:colOff>1091512</xdr:colOff>
      <xdr:row>2</xdr:row>
      <xdr:rowOff>1266825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38397A-401C-41D9-A0EC-44534E45F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53231143" y="50482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691963</xdr:rowOff>
    </xdr:to>
    <xdr:pic>
      <xdr:nvPicPr>
        <xdr:cNvPr id="2" name="Picture 1" descr="LenovoLogo-POS-Red.jpg">
          <a:extLst>
            <a:ext uri="{FF2B5EF4-FFF2-40B4-BE49-F238E27FC236}">
              <a16:creationId xmlns:a16="http://schemas.microsoft.com/office/drawing/2014/main" id="{BFA9D199-74E1-4E87-8627-B8DA52B5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twoCellAnchor editAs="absolute">
    <xdr:from>
      <xdr:col>0</xdr:col>
      <xdr:colOff>552450</xdr:colOff>
      <xdr:row>1</xdr:row>
      <xdr:rowOff>149038</xdr:rowOff>
    </xdr:from>
    <xdr:to>
      <xdr:col>0</xdr:col>
      <xdr:colOff>2309058</xdr:colOff>
      <xdr:row>2</xdr:row>
      <xdr:rowOff>368369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176E45D-ADD1-42A5-A73E-3D0197E5F4F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457200"/>
          <a:ext cx="1756608" cy="45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581024</xdr:colOff>
      <xdr:row>2</xdr:row>
      <xdr:rowOff>11206</xdr:rowOff>
    </xdr:from>
    <xdr:to>
      <xdr:col>5</xdr:col>
      <xdr:colOff>1450703</xdr:colOff>
      <xdr:row>2</xdr:row>
      <xdr:rowOff>1268506</xdr:rowOff>
    </xdr:to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424031EE-61AD-4721-AA49-5C86B272D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834906" y="515471"/>
          <a:ext cx="86967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48</xdr:col>
      <xdr:colOff>301261</xdr:colOff>
      <xdr:row>2</xdr:row>
      <xdr:rowOff>745460</xdr:rowOff>
    </xdr:from>
    <xdr:ext cx="1273361" cy="588040"/>
    <xdr:pic>
      <xdr:nvPicPr>
        <xdr:cNvPr id="204" name="Picture 203" descr="images">
          <a:extLst>
            <a:ext uri="{FF2B5EF4-FFF2-40B4-BE49-F238E27FC236}">
              <a16:creationId xmlns:a16="http://schemas.microsoft.com/office/drawing/2014/main" id="{E9461560-F4DD-4A56-AC8E-F20CFE9A9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239996" y="1249725"/>
          <a:ext cx="1273361" cy="58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38</xdr:col>
      <xdr:colOff>0</xdr:colOff>
      <xdr:row>2</xdr:row>
      <xdr:rowOff>0</xdr:rowOff>
    </xdr:from>
    <xdr:to>
      <xdr:col>38</xdr:col>
      <xdr:colOff>307601</xdr:colOff>
      <xdr:row>2</xdr:row>
      <xdr:rowOff>304800</xdr:rowOff>
    </xdr:to>
    <xdr:sp macro="" textlink="">
      <xdr:nvSpPr>
        <xdr:cNvPr id="2050" name="AutoShape 2" descr="images">
          <a:extLst>
            <a:ext uri="{FF2B5EF4-FFF2-40B4-BE49-F238E27FC236}">
              <a16:creationId xmlns:a16="http://schemas.microsoft.com/office/drawing/2014/main" id="{B98363C2-A983-4966-8F76-664E256C088B}"/>
            </a:ext>
          </a:extLst>
        </xdr:cNvPr>
        <xdr:cNvSpPr>
          <a:spLocks noChangeAspect="1" noChangeArrowheads="1"/>
        </xdr:cNvSpPr>
      </xdr:nvSpPr>
      <xdr:spPr bwMode="auto">
        <a:xfrm>
          <a:off x="80057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38</xdr:col>
      <xdr:colOff>0</xdr:colOff>
      <xdr:row>2</xdr:row>
      <xdr:rowOff>0</xdr:rowOff>
    </xdr:from>
    <xdr:to>
      <xdr:col>38</xdr:col>
      <xdr:colOff>307601</xdr:colOff>
      <xdr:row>2</xdr:row>
      <xdr:rowOff>304800</xdr:rowOff>
    </xdr:to>
    <xdr:sp macro="" textlink="">
      <xdr:nvSpPr>
        <xdr:cNvPr id="2052" name="AutoShape 4" descr="images">
          <a:extLst>
            <a:ext uri="{FF2B5EF4-FFF2-40B4-BE49-F238E27FC236}">
              <a16:creationId xmlns:a16="http://schemas.microsoft.com/office/drawing/2014/main" id="{8BEBEC08-9312-4CBC-B212-06A2A69E248B}"/>
            </a:ext>
          </a:extLst>
        </xdr:cNvPr>
        <xdr:cNvSpPr>
          <a:spLocks noChangeAspect="1" noChangeArrowheads="1"/>
        </xdr:cNvSpPr>
      </xdr:nvSpPr>
      <xdr:spPr bwMode="auto">
        <a:xfrm>
          <a:off x="80057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0</xdr:colOff>
      <xdr:row>2</xdr:row>
      <xdr:rowOff>0</xdr:rowOff>
    </xdr:from>
    <xdr:to>
      <xdr:col>44</xdr:col>
      <xdr:colOff>159123</xdr:colOff>
      <xdr:row>2</xdr:row>
      <xdr:rowOff>304800</xdr:rowOff>
    </xdr:to>
    <xdr:sp macro="" textlink="">
      <xdr:nvSpPr>
        <xdr:cNvPr id="2054" name="AutoShape 6" descr="images">
          <a:extLst>
            <a:ext uri="{FF2B5EF4-FFF2-40B4-BE49-F238E27FC236}">
              <a16:creationId xmlns:a16="http://schemas.microsoft.com/office/drawing/2014/main" id="{CD6E2D5C-6896-4534-909A-950EB8C46915}"/>
            </a:ext>
          </a:extLst>
        </xdr:cNvPr>
        <xdr:cNvSpPr>
          <a:spLocks noChangeAspect="1" noChangeArrowheads="1"/>
        </xdr:cNvSpPr>
      </xdr:nvSpPr>
      <xdr:spPr bwMode="auto">
        <a:xfrm>
          <a:off x="105203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0</xdr:colOff>
      <xdr:row>2</xdr:row>
      <xdr:rowOff>0</xdr:rowOff>
    </xdr:from>
    <xdr:to>
      <xdr:col>44</xdr:col>
      <xdr:colOff>159123</xdr:colOff>
      <xdr:row>2</xdr:row>
      <xdr:rowOff>304800</xdr:rowOff>
    </xdr:to>
    <xdr:sp macro="" textlink="">
      <xdr:nvSpPr>
        <xdr:cNvPr id="2055" name="AutoShape 7" descr="images">
          <a:extLst>
            <a:ext uri="{FF2B5EF4-FFF2-40B4-BE49-F238E27FC236}">
              <a16:creationId xmlns:a16="http://schemas.microsoft.com/office/drawing/2014/main" id="{E0DBCA15-8201-4D8E-AC71-EE80BBAEDC54}"/>
            </a:ext>
          </a:extLst>
        </xdr:cNvPr>
        <xdr:cNvSpPr>
          <a:spLocks noChangeAspect="1" noChangeArrowheads="1"/>
        </xdr:cNvSpPr>
      </xdr:nvSpPr>
      <xdr:spPr bwMode="auto">
        <a:xfrm>
          <a:off x="105203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327991</xdr:colOff>
      <xdr:row>2</xdr:row>
      <xdr:rowOff>31059</xdr:rowOff>
    </xdr:from>
    <xdr:to>
      <xdr:col>7</xdr:col>
      <xdr:colOff>1580827</xdr:colOff>
      <xdr:row>2</xdr:row>
      <xdr:rowOff>1326460</xdr:rowOff>
    </xdr:to>
    <xdr:pic>
      <xdr:nvPicPr>
        <xdr:cNvPr id="173" name="Picture 172" descr="images">
          <a:extLst>
            <a:ext uri="{FF2B5EF4-FFF2-40B4-BE49-F238E27FC236}">
              <a16:creationId xmlns:a16="http://schemas.microsoft.com/office/drawing/2014/main" id="{E997EF97-AFFB-4473-80E8-782C8ED3A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28" b="5555"/>
        <a:stretch/>
      </xdr:blipFill>
      <xdr:spPr bwMode="auto">
        <a:xfrm>
          <a:off x="16479078" y="536298"/>
          <a:ext cx="1250035" cy="129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38</xdr:col>
      <xdr:colOff>33617</xdr:colOff>
      <xdr:row>2</xdr:row>
      <xdr:rowOff>156883</xdr:rowOff>
    </xdr:from>
    <xdr:ext cx="514350" cy="323454"/>
    <xdr:pic>
      <xdr:nvPicPr>
        <xdr:cNvPr id="49" name="Picture 48" descr="Neues IGEL Ready Program öffnet IGEL Betriebssystem für unbegrenzte  Integration von Partnerlösungen - IGEL">
          <a:extLst>
            <a:ext uri="{FF2B5EF4-FFF2-40B4-BE49-F238E27FC236}">
              <a16:creationId xmlns:a16="http://schemas.microsoft.com/office/drawing/2014/main" id="{507408AD-9415-4AE6-A57F-52EFE1A20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1" t="13125" r="18141" b="20323"/>
        <a:stretch/>
      </xdr:blipFill>
      <xdr:spPr bwMode="auto">
        <a:xfrm>
          <a:off x="16136470" y="661148"/>
          <a:ext cx="514350" cy="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79734</xdr:colOff>
      <xdr:row>1</xdr:row>
      <xdr:rowOff>44824</xdr:rowOff>
    </xdr:from>
    <xdr:to>
      <xdr:col>7</xdr:col>
      <xdr:colOff>813992</xdr:colOff>
      <xdr:row>2</xdr:row>
      <xdr:rowOff>77795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687DA0B3-608C-E9CC-0DF1-69F1429AB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497"/>
        <a:stretch/>
      </xdr:blipFill>
      <xdr:spPr bwMode="auto">
        <a:xfrm>
          <a:off x="16238616" y="336177"/>
          <a:ext cx="731457" cy="27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50489</xdr:colOff>
      <xdr:row>1</xdr:row>
      <xdr:rowOff>56030</xdr:rowOff>
    </xdr:from>
    <xdr:to>
      <xdr:col>5</xdr:col>
      <xdr:colOff>784747</xdr:colOff>
      <xdr:row>2</xdr:row>
      <xdr:rowOff>89001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B4DF0684-C2C2-4A5E-877C-F82D7C3F8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497"/>
        <a:stretch/>
      </xdr:blipFill>
      <xdr:spPr bwMode="auto">
        <a:xfrm>
          <a:off x="14304371" y="369795"/>
          <a:ext cx="734258" cy="27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728383</xdr:colOff>
      <xdr:row>1</xdr:row>
      <xdr:rowOff>33618</xdr:rowOff>
    </xdr:from>
    <xdr:to>
      <xdr:col>5</xdr:col>
      <xdr:colOff>1082218</xdr:colOff>
      <xdr:row>1</xdr:row>
      <xdr:rowOff>224118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36A6E1D8-DA3B-4817-8CBF-B93D3B6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2265" y="347383"/>
          <a:ext cx="35383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840440</xdr:colOff>
      <xdr:row>1</xdr:row>
      <xdr:rowOff>44824</xdr:rowOff>
    </xdr:from>
    <xdr:to>
      <xdr:col>7</xdr:col>
      <xdr:colOff>1194275</xdr:colOff>
      <xdr:row>2</xdr:row>
      <xdr:rowOff>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A6D2165-BB6F-4E7C-B791-AB3E85FE2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9322" y="336177"/>
          <a:ext cx="351034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216915</xdr:colOff>
      <xdr:row>2</xdr:row>
      <xdr:rowOff>1132352</xdr:rowOff>
    </xdr:from>
    <xdr:to>
      <xdr:col>2</xdr:col>
      <xdr:colOff>713859</xdr:colOff>
      <xdr:row>2</xdr:row>
      <xdr:rowOff>1227603</xdr:rowOff>
    </xdr:to>
    <xdr:pic>
      <xdr:nvPicPr>
        <xdr:cNvPr id="116" name="Picture 115" descr="Windows 11: Microsoft ändert die Farbe des Blue Screen Of Death | ZDNet.de">
          <a:extLst>
            <a:ext uri="{FF2B5EF4-FFF2-40B4-BE49-F238E27FC236}">
              <a16:creationId xmlns:a16="http://schemas.microsoft.com/office/drawing/2014/main" id="{5CE64A0D-38C9-2441-9948-3F5C71462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4091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33618</xdr:colOff>
      <xdr:row>2</xdr:row>
      <xdr:rowOff>1132352</xdr:rowOff>
    </xdr:from>
    <xdr:to>
      <xdr:col>5</xdr:col>
      <xdr:colOff>530562</xdr:colOff>
      <xdr:row>2</xdr:row>
      <xdr:rowOff>1227603</xdr:rowOff>
    </xdr:to>
    <xdr:pic>
      <xdr:nvPicPr>
        <xdr:cNvPr id="121" name="Picture 120" descr="Windows 11: Microsoft ändert die Farbe des Blue Screen Of Death | ZDNet.de">
          <a:extLst>
            <a:ext uri="{FF2B5EF4-FFF2-40B4-BE49-F238E27FC236}">
              <a16:creationId xmlns:a16="http://schemas.microsoft.com/office/drawing/2014/main" id="{FA89F322-310F-D229-86C3-1E619631C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00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1</xdr:row>
      <xdr:rowOff>0</xdr:rowOff>
    </xdr:from>
    <xdr:to>
      <xdr:col>44</xdr:col>
      <xdr:colOff>1170604</xdr:colOff>
      <xdr:row>2</xdr:row>
      <xdr:rowOff>80075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6C07335-07A3-45FF-A0A4-524A77D54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71882" y="291353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104257</xdr:colOff>
      <xdr:row>2</xdr:row>
      <xdr:rowOff>392205</xdr:rowOff>
    </xdr:from>
    <xdr:to>
      <xdr:col>50</xdr:col>
      <xdr:colOff>909400</xdr:colOff>
      <xdr:row>2</xdr:row>
      <xdr:rowOff>556945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3EF8186A-F93C-5579-A47B-65E5F5033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20858845" y="896470"/>
          <a:ext cx="805143" cy="164740"/>
        </a:xfrm>
        <a:prstGeom prst="rect">
          <a:avLst/>
        </a:prstGeom>
      </xdr:spPr>
    </xdr:pic>
    <xdr:clientData/>
  </xdr:twoCellAnchor>
  <xdr:twoCellAnchor editAs="oneCell">
    <xdr:from>
      <xdr:col>49</xdr:col>
      <xdr:colOff>118912</xdr:colOff>
      <xdr:row>2</xdr:row>
      <xdr:rowOff>392205</xdr:rowOff>
    </xdr:from>
    <xdr:to>
      <xdr:col>49</xdr:col>
      <xdr:colOff>914530</xdr:colOff>
      <xdr:row>2</xdr:row>
      <xdr:rowOff>556945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A6119D2-E389-435A-A9CF-F06EFC67D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16962647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48</xdr:col>
      <xdr:colOff>75813</xdr:colOff>
      <xdr:row>2</xdr:row>
      <xdr:rowOff>392205</xdr:rowOff>
    </xdr:from>
    <xdr:to>
      <xdr:col>48</xdr:col>
      <xdr:colOff>871431</xdr:colOff>
      <xdr:row>2</xdr:row>
      <xdr:rowOff>556945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CFD4482A-DC02-4644-B2A9-8427B60CD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15014548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13</xdr:col>
      <xdr:colOff>427743</xdr:colOff>
      <xdr:row>1</xdr:row>
      <xdr:rowOff>163285</xdr:rowOff>
    </xdr:from>
    <xdr:to>
      <xdr:col>13</xdr:col>
      <xdr:colOff>1607083</xdr:colOff>
      <xdr:row>2</xdr:row>
      <xdr:rowOff>1277710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FDCF09-B977-411E-B88D-6B97EF248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417" b="7474"/>
        <a:stretch/>
      </xdr:blipFill>
      <xdr:spPr bwMode="auto">
        <a:xfrm>
          <a:off x="32105172" y="476249"/>
          <a:ext cx="117934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812638</xdr:colOff>
      <xdr:row>2</xdr:row>
      <xdr:rowOff>134710</xdr:rowOff>
    </xdr:from>
    <xdr:ext cx="687457" cy="1251690"/>
    <xdr:pic>
      <xdr:nvPicPr>
        <xdr:cNvPr id="93" name="Picture 92" descr="images">
          <a:extLst>
            <a:ext uri="{FF2B5EF4-FFF2-40B4-BE49-F238E27FC236}">
              <a16:creationId xmlns:a16="http://schemas.microsoft.com/office/drawing/2014/main" id="{C07EAA82-93DD-49C6-977F-5462B4705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52067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585754</xdr:colOff>
      <xdr:row>2</xdr:row>
      <xdr:rowOff>134710</xdr:rowOff>
    </xdr:from>
    <xdr:ext cx="687457" cy="1251690"/>
    <xdr:pic>
      <xdr:nvPicPr>
        <xdr:cNvPr id="95" name="Picture 94" descr="images">
          <a:extLst>
            <a:ext uri="{FF2B5EF4-FFF2-40B4-BE49-F238E27FC236}">
              <a16:creationId xmlns:a16="http://schemas.microsoft.com/office/drawing/2014/main" id="{43BB1A3E-B816-4351-BDAE-E9D1CCFB1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840183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647700</xdr:colOff>
      <xdr:row>2</xdr:row>
      <xdr:rowOff>152400</xdr:rowOff>
    </xdr:from>
    <xdr:to>
      <xdr:col>9</xdr:col>
      <xdr:colOff>1281411</xdr:colOff>
      <xdr:row>2</xdr:row>
      <xdr:rowOff>1297631</xdr:rowOff>
    </xdr:to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502CD703-79C9-4389-BBB3-9770BEF18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878800" y="657225"/>
          <a:ext cx="630910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1173405</xdr:colOff>
      <xdr:row>2</xdr:row>
      <xdr:rowOff>80075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FD0EA9E-2CD4-453F-8965-03005DDAA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1100" y="314325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0</xdr:colOff>
      <xdr:row>1</xdr:row>
      <xdr:rowOff>0</xdr:rowOff>
    </xdr:from>
    <xdr:ext cx="1170604" cy="318200"/>
    <xdr:pic>
      <xdr:nvPicPr>
        <xdr:cNvPr id="138" name="Picture 137">
          <a:extLst>
            <a:ext uri="{FF2B5EF4-FFF2-40B4-BE49-F238E27FC236}">
              <a16:creationId xmlns:a16="http://schemas.microsoft.com/office/drawing/2014/main" id="{95269AED-0171-4669-BD7C-E64EF6DA6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2304" y="314739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51</xdr:col>
      <xdr:colOff>56029</xdr:colOff>
      <xdr:row>2</xdr:row>
      <xdr:rowOff>392205</xdr:rowOff>
    </xdr:from>
    <xdr:to>
      <xdr:col>51</xdr:col>
      <xdr:colOff>851647</xdr:colOff>
      <xdr:row>2</xdr:row>
      <xdr:rowOff>556945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2FDE83C-2C4E-4E20-B582-83AB66291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22816470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47</xdr:col>
      <xdr:colOff>224118</xdr:colOff>
      <xdr:row>2</xdr:row>
      <xdr:rowOff>537882</xdr:rowOff>
    </xdr:from>
    <xdr:to>
      <xdr:col>47</xdr:col>
      <xdr:colOff>1507542</xdr:colOff>
      <xdr:row>2</xdr:row>
      <xdr:rowOff>1355911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31EB2C3-42DE-4CE1-875E-7A09350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7" r="9486" b="17383"/>
        <a:stretch/>
      </xdr:blipFill>
      <xdr:spPr bwMode="auto">
        <a:xfrm>
          <a:off x="113369912" y="1042147"/>
          <a:ext cx="1283424" cy="818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49</xdr:col>
      <xdr:colOff>336176</xdr:colOff>
      <xdr:row>2</xdr:row>
      <xdr:rowOff>745460</xdr:rowOff>
    </xdr:from>
    <xdr:ext cx="1273361" cy="588040"/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F731BFE0-5DC9-4470-A7C0-FA3AF1405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179911" y="1249725"/>
          <a:ext cx="1273361" cy="58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50</xdr:col>
      <xdr:colOff>392210</xdr:colOff>
      <xdr:row>2</xdr:row>
      <xdr:rowOff>324970</xdr:rowOff>
    </xdr:from>
    <xdr:to>
      <xdr:col>50</xdr:col>
      <xdr:colOff>1624564</xdr:colOff>
      <xdr:row>4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BC84C7C-D5B9-4A62-9AC9-D660908E3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46798" y="829235"/>
          <a:ext cx="1232354" cy="124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51</xdr:col>
      <xdr:colOff>392210</xdr:colOff>
      <xdr:row>2</xdr:row>
      <xdr:rowOff>324970</xdr:rowOff>
    </xdr:from>
    <xdr:to>
      <xdr:col>51</xdr:col>
      <xdr:colOff>1624564</xdr:colOff>
      <xdr:row>4</xdr:row>
      <xdr:rowOff>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4CDEE5E-07DA-41F7-811A-5315F7BE8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2651" y="829235"/>
          <a:ext cx="1232354" cy="124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131269</xdr:colOff>
      <xdr:row>2</xdr:row>
      <xdr:rowOff>1086967</xdr:rowOff>
    </xdr:from>
    <xdr:to>
      <xdr:col>9</xdr:col>
      <xdr:colOff>628213</xdr:colOff>
      <xdr:row>2</xdr:row>
      <xdr:rowOff>1182218</xdr:rowOff>
    </xdr:to>
    <xdr:pic>
      <xdr:nvPicPr>
        <xdr:cNvPr id="57" name="Picture 56" descr="Windows 11: Microsoft ändert die Farbe des Blue Screen Of Death | ZDNet.de">
          <a:extLst>
            <a:ext uri="{FF2B5EF4-FFF2-40B4-BE49-F238E27FC236}">
              <a16:creationId xmlns:a16="http://schemas.microsoft.com/office/drawing/2014/main" id="{840525F6-87F2-45DC-9D59-E54DB3783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473698" y="159043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224518</xdr:colOff>
      <xdr:row>2</xdr:row>
      <xdr:rowOff>1045657</xdr:rowOff>
    </xdr:from>
    <xdr:to>
      <xdr:col>13</xdr:col>
      <xdr:colOff>721462</xdr:colOff>
      <xdr:row>2</xdr:row>
      <xdr:rowOff>1140908</xdr:rowOff>
    </xdr:to>
    <xdr:pic>
      <xdr:nvPicPr>
        <xdr:cNvPr id="83" name="Picture 82" descr="Windows 11: Microsoft ändert die Farbe des Blue Screen Of Death | ZDNet.de">
          <a:extLst>
            <a:ext uri="{FF2B5EF4-FFF2-40B4-BE49-F238E27FC236}">
              <a16:creationId xmlns:a16="http://schemas.microsoft.com/office/drawing/2014/main" id="{D1F895F6-9BB9-4AC2-9C76-C680A0678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901947" y="154912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265339</xdr:colOff>
      <xdr:row>2</xdr:row>
      <xdr:rowOff>1048937</xdr:rowOff>
    </xdr:from>
    <xdr:to>
      <xdr:col>35</xdr:col>
      <xdr:colOff>762283</xdr:colOff>
      <xdr:row>2</xdr:row>
      <xdr:rowOff>1144188</xdr:rowOff>
    </xdr:to>
    <xdr:pic>
      <xdr:nvPicPr>
        <xdr:cNvPr id="156" name="Picture 155" descr="Windows 11: Microsoft ändert die Farbe des Blue Screen Of Death | ZDNet.de">
          <a:extLst>
            <a:ext uri="{FF2B5EF4-FFF2-40B4-BE49-F238E27FC236}">
              <a16:creationId xmlns:a16="http://schemas.microsoft.com/office/drawing/2014/main" id="{F4AB203E-67F4-4856-A66E-328E5EF95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04768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307520</xdr:colOff>
      <xdr:row>2</xdr:row>
      <xdr:rowOff>1047750</xdr:rowOff>
    </xdr:from>
    <xdr:to>
      <xdr:col>44</xdr:col>
      <xdr:colOff>804464</xdr:colOff>
      <xdr:row>2</xdr:row>
      <xdr:rowOff>1143001</xdr:rowOff>
    </xdr:to>
    <xdr:pic>
      <xdr:nvPicPr>
        <xdr:cNvPr id="161" name="Picture 160" descr="Windows 11: Microsoft ändert die Farbe des Blue Screen Of Death | ZDNet.de">
          <a:extLst>
            <a:ext uri="{FF2B5EF4-FFF2-40B4-BE49-F238E27FC236}">
              <a16:creationId xmlns:a16="http://schemas.microsoft.com/office/drawing/2014/main" id="{2C8963C1-0521-4C01-892D-94FEC4B57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9789341" y="1551214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0</xdr:colOff>
      <xdr:row>1</xdr:row>
      <xdr:rowOff>0</xdr:rowOff>
    </xdr:from>
    <xdr:to>
      <xdr:col>35</xdr:col>
      <xdr:colOff>1173405</xdr:colOff>
      <xdr:row>2</xdr:row>
      <xdr:rowOff>80075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2E9319D1-3ECB-45CA-B18A-674A67262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8350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1</xdr:row>
      <xdr:rowOff>0</xdr:rowOff>
    </xdr:from>
    <xdr:to>
      <xdr:col>38</xdr:col>
      <xdr:colOff>1173405</xdr:colOff>
      <xdr:row>2</xdr:row>
      <xdr:rowOff>80075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D7B34F60-CB57-4546-BFDD-D52DB0DCB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48350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232104</xdr:colOff>
      <xdr:row>1</xdr:row>
      <xdr:rowOff>238857</xdr:rowOff>
    </xdr:from>
    <xdr:to>
      <xdr:col>24</xdr:col>
      <xdr:colOff>1730868</xdr:colOff>
      <xdr:row>2</xdr:row>
      <xdr:rowOff>1147025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71032414-EE06-C3A3-84E3-6DD3ED52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39672931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707571</xdr:colOff>
      <xdr:row>1</xdr:row>
      <xdr:rowOff>183173</xdr:rowOff>
    </xdr:from>
    <xdr:to>
      <xdr:col>15</xdr:col>
      <xdr:colOff>1400752</xdr:colOff>
      <xdr:row>2</xdr:row>
      <xdr:rowOff>1306478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8C42B62F-5E6C-4966-BC8D-219C82454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55" r="31550" b="5753"/>
        <a:stretch/>
      </xdr:blipFill>
      <xdr:spPr bwMode="auto">
        <a:xfrm>
          <a:off x="38100000" y="496137"/>
          <a:ext cx="693181" cy="136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15</xdr:col>
      <xdr:colOff>1173405</xdr:colOff>
      <xdr:row>2</xdr:row>
      <xdr:rowOff>80075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2913E2F-ACAD-44C1-A8E5-28606A9C1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1962" y="315058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225041</xdr:colOff>
      <xdr:row>2</xdr:row>
      <xdr:rowOff>1045657</xdr:rowOff>
    </xdr:from>
    <xdr:to>
      <xdr:col>15</xdr:col>
      <xdr:colOff>721985</xdr:colOff>
      <xdr:row>2</xdr:row>
      <xdr:rowOff>1140908</xdr:rowOff>
    </xdr:to>
    <xdr:pic>
      <xdr:nvPicPr>
        <xdr:cNvPr id="178" name="Picture 177" descr="Windows 11: Microsoft ändert die Farbe des Blue Screen Of Death | ZDNet.de">
          <a:extLst>
            <a:ext uri="{FF2B5EF4-FFF2-40B4-BE49-F238E27FC236}">
              <a16:creationId xmlns:a16="http://schemas.microsoft.com/office/drawing/2014/main" id="{9651D000-7321-4ECF-8B18-C849E73153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617470" y="154912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676275</xdr:colOff>
      <xdr:row>2</xdr:row>
      <xdr:rowOff>0</xdr:rowOff>
    </xdr:from>
    <xdr:to>
      <xdr:col>29</xdr:col>
      <xdr:colOff>1438494</xdr:colOff>
      <xdr:row>2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48AE0BB-BADB-463C-A1EF-92EB2ADA2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63417450" y="50482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171450</xdr:colOff>
      <xdr:row>2</xdr:row>
      <xdr:rowOff>1047750</xdr:rowOff>
    </xdr:from>
    <xdr:to>
      <xdr:col>29</xdr:col>
      <xdr:colOff>668394</xdr:colOff>
      <xdr:row>2</xdr:row>
      <xdr:rowOff>1143001</xdr:rowOff>
    </xdr:to>
    <xdr:pic>
      <xdr:nvPicPr>
        <xdr:cNvPr id="24" name="Picture 23" descr="Windows 11: Microsoft ändert die Farbe des Blue Screen Of Death | ZDNet.de">
          <a:extLst>
            <a:ext uri="{FF2B5EF4-FFF2-40B4-BE49-F238E27FC236}">
              <a16:creationId xmlns:a16="http://schemas.microsoft.com/office/drawing/2014/main" id="{6C69E3E0-0309-4F75-93FE-3FA26E569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15450" y="1600200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29</xdr:col>
      <xdr:colOff>1173405</xdr:colOff>
      <xdr:row>2</xdr:row>
      <xdr:rowOff>80075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81D3283-F1E6-4494-BE28-153E7502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41175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676275</xdr:colOff>
      <xdr:row>2</xdr:row>
      <xdr:rowOff>19050</xdr:rowOff>
    </xdr:from>
    <xdr:to>
      <xdr:col>30</xdr:col>
      <xdr:colOff>1438494</xdr:colOff>
      <xdr:row>2</xdr:row>
      <xdr:rowOff>1333500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8467F20-5FCA-4EE1-B954-7F1EC178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67341750" y="52387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171450</xdr:colOff>
      <xdr:row>2</xdr:row>
      <xdr:rowOff>1047750</xdr:rowOff>
    </xdr:from>
    <xdr:to>
      <xdr:col>30</xdr:col>
      <xdr:colOff>668394</xdr:colOff>
      <xdr:row>2</xdr:row>
      <xdr:rowOff>1143001</xdr:rowOff>
    </xdr:to>
    <xdr:pic>
      <xdr:nvPicPr>
        <xdr:cNvPr id="74" name="Picture 73" descr="Windows 11: Microsoft ändert die Farbe des Blue Screen Of Death | ZDNet.de">
          <a:extLst>
            <a:ext uri="{FF2B5EF4-FFF2-40B4-BE49-F238E27FC236}">
              <a16:creationId xmlns:a16="http://schemas.microsoft.com/office/drawing/2014/main" id="{342A4B93-FF70-4ED9-BE76-8C996177A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955057" y="1551214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1</xdr:row>
      <xdr:rowOff>19050</xdr:rowOff>
    </xdr:from>
    <xdr:to>
      <xdr:col>30</xdr:col>
      <xdr:colOff>1173405</xdr:colOff>
      <xdr:row>2</xdr:row>
      <xdr:rowOff>99125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F5B90BE-C798-42F6-81AE-8404172CB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65475" y="33337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785557</xdr:colOff>
      <xdr:row>2</xdr:row>
      <xdr:rowOff>172010</xdr:rowOff>
    </xdr:from>
    <xdr:to>
      <xdr:col>20</xdr:col>
      <xdr:colOff>1400216</xdr:colOff>
      <xdr:row>2</xdr:row>
      <xdr:rowOff>1307366</xdr:rowOff>
    </xdr:to>
    <xdr:pic>
      <xdr:nvPicPr>
        <xdr:cNvPr id="235" name="Picture 234" descr="images">
          <a:extLst>
            <a:ext uri="{FF2B5EF4-FFF2-40B4-BE49-F238E27FC236}">
              <a16:creationId xmlns:a16="http://schemas.microsoft.com/office/drawing/2014/main" id="{D9899A3D-C1A0-4919-8320-43DB0EE81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924532" y="676835"/>
          <a:ext cx="61465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168088</xdr:colOff>
      <xdr:row>1</xdr:row>
      <xdr:rowOff>0</xdr:rowOff>
    </xdr:from>
    <xdr:to>
      <xdr:col>20</xdr:col>
      <xdr:colOff>1341493</xdr:colOff>
      <xdr:row>2</xdr:row>
      <xdr:rowOff>80075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F5FF367F-F059-4102-AD39-7E5D2F2B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7063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249730</xdr:colOff>
      <xdr:row>2</xdr:row>
      <xdr:rowOff>1045657</xdr:rowOff>
    </xdr:from>
    <xdr:to>
      <xdr:col>20</xdr:col>
      <xdr:colOff>746674</xdr:colOff>
      <xdr:row>2</xdr:row>
      <xdr:rowOff>1140908</xdr:rowOff>
    </xdr:to>
    <xdr:pic>
      <xdr:nvPicPr>
        <xdr:cNvPr id="237" name="Picture 236" descr="Windows 11: Microsoft ändert die Farbe des Blue Screen Of Death | ZDNet.de">
          <a:extLst>
            <a:ext uri="{FF2B5EF4-FFF2-40B4-BE49-F238E27FC236}">
              <a16:creationId xmlns:a16="http://schemas.microsoft.com/office/drawing/2014/main" id="{F6D51E49-A1AF-4AAA-9680-BACC49CBD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411837" y="154912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448235</xdr:rowOff>
    </xdr:from>
    <xdr:to>
      <xdr:col>20</xdr:col>
      <xdr:colOff>1117600</xdr:colOff>
      <xdr:row>2</xdr:row>
      <xdr:rowOff>1076885</xdr:rowOff>
    </xdr:to>
    <xdr:pic>
      <xdr:nvPicPr>
        <xdr:cNvPr id="238" name="Picture 237" descr="Intel Announces New vPro Platform with 13th Gen Intel Core">
          <a:extLst>
            <a:ext uri="{FF2B5EF4-FFF2-40B4-BE49-F238E27FC236}">
              <a16:creationId xmlns:a16="http://schemas.microsoft.com/office/drawing/2014/main" id="{1E9E7192-1397-4B06-9BF9-E0243A73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8975" y="953060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2</xdr:row>
      <xdr:rowOff>459921</xdr:rowOff>
    </xdr:from>
    <xdr:to>
      <xdr:col>44</xdr:col>
      <xdr:colOff>1117600</xdr:colOff>
      <xdr:row>2</xdr:row>
      <xdr:rowOff>1088571</xdr:rowOff>
    </xdr:to>
    <xdr:pic>
      <xdr:nvPicPr>
        <xdr:cNvPr id="2057" name="Picture 2056" descr="Intel Announces New vPro Platform with 13th Gen Intel Core">
          <a:extLst>
            <a:ext uri="{FF2B5EF4-FFF2-40B4-BE49-F238E27FC236}">
              <a16:creationId xmlns:a16="http://schemas.microsoft.com/office/drawing/2014/main" id="{60100292-45D5-4686-97BA-E3BF7CEA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24671" y="96338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885825</xdr:colOff>
      <xdr:row>2</xdr:row>
      <xdr:rowOff>134710</xdr:rowOff>
    </xdr:from>
    <xdr:ext cx="687457" cy="1251690"/>
    <xdr:pic>
      <xdr:nvPicPr>
        <xdr:cNvPr id="2061" name="Picture 2060" descr="images">
          <a:extLst>
            <a:ext uri="{FF2B5EF4-FFF2-40B4-BE49-F238E27FC236}">
              <a16:creationId xmlns:a16="http://schemas.microsoft.com/office/drawing/2014/main" id="{A2B04F57-D645-4147-BF1A-E9B4B93DD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624932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1418272</xdr:colOff>
      <xdr:row>2</xdr:row>
      <xdr:rowOff>1144361</xdr:rowOff>
    </xdr:from>
    <xdr:to>
      <xdr:col>15</xdr:col>
      <xdr:colOff>1882568</xdr:colOff>
      <xdr:row>2</xdr:row>
      <xdr:rowOff>1254579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id="{C3D47009-DA25-473F-A9FE-F3354BAAD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8294" y="1649600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1428750</xdr:colOff>
      <xdr:row>2</xdr:row>
      <xdr:rowOff>1061358</xdr:rowOff>
    </xdr:from>
    <xdr:to>
      <xdr:col>29</xdr:col>
      <xdr:colOff>1893046</xdr:colOff>
      <xdr:row>2</xdr:row>
      <xdr:rowOff>1171576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id="{B9802688-17C1-4728-84A3-E3C414C6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0" y="1564822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1428750</xdr:colOff>
      <xdr:row>2</xdr:row>
      <xdr:rowOff>1061358</xdr:rowOff>
    </xdr:from>
    <xdr:to>
      <xdr:col>30</xdr:col>
      <xdr:colOff>1893046</xdr:colOff>
      <xdr:row>2</xdr:row>
      <xdr:rowOff>1171576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5771C14C-98A1-40CF-8239-40CC81BD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2357" y="1564822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1298897</xdr:colOff>
      <xdr:row>2</xdr:row>
      <xdr:rowOff>1061358</xdr:rowOff>
    </xdr:from>
    <xdr:to>
      <xdr:col>28</xdr:col>
      <xdr:colOff>1763193</xdr:colOff>
      <xdr:row>2</xdr:row>
      <xdr:rowOff>1171576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6F7F16D-2BD7-41B8-94FC-B77EC41F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5375" y="1566597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28</xdr:col>
      <xdr:colOff>1173405</xdr:colOff>
      <xdr:row>2</xdr:row>
      <xdr:rowOff>80075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9DA279A-515B-410C-B21B-896F4089B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95071" y="312964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680357</xdr:colOff>
      <xdr:row>1</xdr:row>
      <xdr:rowOff>176892</xdr:rowOff>
    </xdr:from>
    <xdr:to>
      <xdr:col>31</xdr:col>
      <xdr:colOff>1442576</xdr:colOff>
      <xdr:row>2</xdr:row>
      <xdr:rowOff>1253217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2277ACD-D818-4136-9307-47A68B8D4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63572571" y="489856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1437556</xdr:colOff>
      <xdr:row>2</xdr:row>
      <xdr:rowOff>1006929</xdr:rowOff>
    </xdr:from>
    <xdr:to>
      <xdr:col>31</xdr:col>
      <xdr:colOff>1901852</xdr:colOff>
      <xdr:row>2</xdr:row>
      <xdr:rowOff>1117147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267549-BA65-4283-9D91-47C7A51FC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29770" y="1510393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27214</xdr:colOff>
      <xdr:row>1</xdr:row>
      <xdr:rowOff>0</xdr:rowOff>
    </xdr:from>
    <xdr:to>
      <xdr:col>31</xdr:col>
      <xdr:colOff>1200619</xdr:colOff>
      <xdr:row>2</xdr:row>
      <xdr:rowOff>80075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37A00C0-8741-473A-B985-9A48F730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19428" y="312964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136071</xdr:colOff>
      <xdr:row>2</xdr:row>
      <xdr:rowOff>966107</xdr:rowOff>
    </xdr:from>
    <xdr:to>
      <xdr:col>31</xdr:col>
      <xdr:colOff>633015</xdr:colOff>
      <xdr:row>2</xdr:row>
      <xdr:rowOff>1061358</xdr:rowOff>
    </xdr:to>
    <xdr:pic>
      <xdr:nvPicPr>
        <xdr:cNvPr id="40" name="Picture 39" descr="Windows 11: Microsoft ändert die Farbe des Blue Screen Of Death | ZDNet.de">
          <a:extLst>
            <a:ext uri="{FF2B5EF4-FFF2-40B4-BE49-F238E27FC236}">
              <a16:creationId xmlns:a16="http://schemas.microsoft.com/office/drawing/2014/main" id="{27F4B000-27DE-45CA-BA5B-AE1EB024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028285" y="146957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666157</xdr:colOff>
      <xdr:row>1</xdr:row>
      <xdr:rowOff>166608</xdr:rowOff>
    </xdr:from>
    <xdr:to>
      <xdr:col>16</xdr:col>
      <xdr:colOff>1359338</xdr:colOff>
      <xdr:row>2</xdr:row>
      <xdr:rowOff>1289913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835A966-9398-40DE-A637-3CD7AC5AD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55" r="31550" b="5753"/>
        <a:stretch/>
      </xdr:blipFill>
      <xdr:spPr bwMode="auto">
        <a:xfrm>
          <a:off x="32231179" y="481347"/>
          <a:ext cx="693181" cy="136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1871869</xdr:colOff>
      <xdr:row>0</xdr:row>
      <xdr:rowOff>298174</xdr:rowOff>
    </xdr:from>
    <xdr:to>
      <xdr:col>16</xdr:col>
      <xdr:colOff>1140274</xdr:colOff>
      <xdr:row>2</xdr:row>
      <xdr:rowOff>63510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CFB6256-FEC5-4E11-9C9C-08B93E757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31891" y="298174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191910</xdr:colOff>
      <xdr:row>2</xdr:row>
      <xdr:rowOff>1029092</xdr:rowOff>
    </xdr:from>
    <xdr:to>
      <xdr:col>16</xdr:col>
      <xdr:colOff>688854</xdr:colOff>
      <xdr:row>2</xdr:row>
      <xdr:rowOff>1124343</xdr:rowOff>
    </xdr:to>
    <xdr:pic>
      <xdr:nvPicPr>
        <xdr:cNvPr id="42" name="Picture 41" descr="Windows 11: Microsoft ändert die Farbe des Blue Screen Of Death | ZDNet.de">
          <a:extLst>
            <a:ext uri="{FF2B5EF4-FFF2-40B4-BE49-F238E27FC236}">
              <a16:creationId xmlns:a16="http://schemas.microsoft.com/office/drawing/2014/main" id="{2B67359C-970A-4D94-8556-6A42B6FEE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756932" y="153433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1318883</xdr:colOff>
      <xdr:row>2</xdr:row>
      <xdr:rowOff>1144361</xdr:rowOff>
    </xdr:from>
    <xdr:to>
      <xdr:col>17</xdr:col>
      <xdr:colOff>52114</xdr:colOff>
      <xdr:row>2</xdr:row>
      <xdr:rowOff>1254579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7837FD1-23B8-4CB0-949D-267E7D45A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3905" y="1649600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1039052</xdr:colOff>
      <xdr:row>2</xdr:row>
      <xdr:rowOff>180974</xdr:rowOff>
    </xdr:from>
    <xdr:to>
      <xdr:col>28</xdr:col>
      <xdr:colOff>1933575</xdr:colOff>
      <xdr:row>2</xdr:row>
      <xdr:rowOff>523760</xdr:rowOff>
    </xdr:to>
    <xdr:sp macro="" textlink="">
      <xdr:nvSpPr>
        <xdr:cNvPr id="26" name="TextBox 82">
          <a:extLst>
            <a:ext uri="{FF2B5EF4-FFF2-40B4-BE49-F238E27FC236}">
              <a16:creationId xmlns:a16="http://schemas.microsoft.com/office/drawing/2014/main" id="{5B4BCA46-C828-4DBD-84EE-DF4BF2886D17}"/>
            </a:ext>
          </a:extLst>
        </xdr:cNvPr>
        <xdr:cNvSpPr txBox="1"/>
      </xdr:nvSpPr>
      <xdr:spPr>
        <a:xfrm>
          <a:off x="53940902" y="733424"/>
          <a:ext cx="894523" cy="3427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n-US"/>
          </a:defPPr>
          <a:lvl1pPr marL="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096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192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828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4377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0473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6569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2665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876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defTabSz="121856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 i="0" u="none" strike="noStrike" kern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IGEL License must be added</a:t>
          </a:r>
          <a:r>
            <a:rPr lang="de-DE" sz="800">
              <a:solidFill>
                <a:srgbClr val="FF0000"/>
              </a:solidFill>
            </a:rPr>
            <a:t> </a:t>
          </a:r>
          <a:endParaRPr kumimoji="0" lang="en-US" altLang="zh-CN" sz="800" b="0" i="0" u="none" strike="noStrike" kern="120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Arial" panose="020B0604020202020204"/>
            <a:ea typeface="黑体" panose="02010609060101010101" charset="-122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21</xdr:col>
      <xdr:colOff>0</xdr:colOff>
      <xdr:row>1</xdr:row>
      <xdr:rowOff>0</xdr:rowOff>
    </xdr:from>
    <xdr:to>
      <xdr:col>21</xdr:col>
      <xdr:colOff>1173405</xdr:colOff>
      <xdr:row>2</xdr:row>
      <xdr:rowOff>80075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3B8901-318A-4459-8FEF-E4411BF5F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2275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680782</xdr:colOff>
      <xdr:row>2</xdr:row>
      <xdr:rowOff>161925</xdr:rowOff>
    </xdr:from>
    <xdr:to>
      <xdr:col>21</xdr:col>
      <xdr:colOff>1295441</xdr:colOff>
      <xdr:row>2</xdr:row>
      <xdr:rowOff>1297281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284031B4-97D4-4823-A942-4A5519993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23057" y="666750"/>
          <a:ext cx="61465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144955</xdr:colOff>
      <xdr:row>2</xdr:row>
      <xdr:rowOff>1035572</xdr:rowOff>
    </xdr:from>
    <xdr:to>
      <xdr:col>21</xdr:col>
      <xdr:colOff>641899</xdr:colOff>
      <xdr:row>2</xdr:row>
      <xdr:rowOff>1130823</xdr:rowOff>
    </xdr:to>
    <xdr:pic>
      <xdr:nvPicPr>
        <xdr:cNvPr id="17" name="Picture 16" descr="Windows 11: Microsoft ändert die Farbe des Blue Screen Of Death | ZDNet.de">
          <a:extLst>
            <a:ext uri="{FF2B5EF4-FFF2-40B4-BE49-F238E27FC236}">
              <a16:creationId xmlns:a16="http://schemas.microsoft.com/office/drawing/2014/main" id="{C9EC42CD-F9F2-4FF1-928A-854163BA0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587230" y="154039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1800225</xdr:colOff>
      <xdr:row>2</xdr:row>
      <xdr:rowOff>438150</xdr:rowOff>
    </xdr:from>
    <xdr:to>
      <xdr:col>21</xdr:col>
      <xdr:colOff>1012825</xdr:colOff>
      <xdr:row>2</xdr:row>
      <xdr:rowOff>1066800</xdr:rowOff>
    </xdr:to>
    <xdr:pic>
      <xdr:nvPicPr>
        <xdr:cNvPr id="18" name="Picture 17" descr="Intel Announces New vPro Platform with 13th Gen Intel Core">
          <a:extLst>
            <a:ext uri="{FF2B5EF4-FFF2-40B4-BE49-F238E27FC236}">
              <a16:creationId xmlns:a16="http://schemas.microsoft.com/office/drawing/2014/main" id="{71F9B865-726F-49B4-B37C-AD038D218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0" y="94297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857250</xdr:colOff>
      <xdr:row>2</xdr:row>
      <xdr:rowOff>123825</xdr:rowOff>
    </xdr:from>
    <xdr:to>
      <xdr:col>22</xdr:col>
      <xdr:colOff>1685014</xdr:colOff>
      <xdr:row>3</xdr:row>
      <xdr:rowOff>9078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876EA4AE-ECF4-4E2C-A8F7-39F0407D7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9525" y="628650"/>
          <a:ext cx="827764" cy="126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28575</xdr:colOff>
      <xdr:row>2</xdr:row>
      <xdr:rowOff>447675</xdr:rowOff>
    </xdr:from>
    <xdr:to>
      <xdr:col>22</xdr:col>
      <xdr:colOff>1144240</xdr:colOff>
      <xdr:row>2</xdr:row>
      <xdr:rowOff>993322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7336DEB-D31B-48A1-AF8D-F3D26A968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b="26032"/>
        <a:stretch/>
      </xdr:blipFill>
      <xdr:spPr>
        <a:xfrm>
          <a:off x="37280850" y="952500"/>
          <a:ext cx="1115665" cy="545647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1</xdr:row>
      <xdr:rowOff>0</xdr:rowOff>
    </xdr:from>
    <xdr:to>
      <xdr:col>22</xdr:col>
      <xdr:colOff>1192455</xdr:colOff>
      <xdr:row>2</xdr:row>
      <xdr:rowOff>80075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4517211-F709-454E-9BF9-85F76D74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325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332014</xdr:colOff>
      <xdr:row>2</xdr:row>
      <xdr:rowOff>1047750</xdr:rowOff>
    </xdr:from>
    <xdr:to>
      <xdr:col>22</xdr:col>
      <xdr:colOff>828958</xdr:colOff>
      <xdr:row>2</xdr:row>
      <xdr:rowOff>1143001</xdr:rowOff>
    </xdr:to>
    <xdr:pic>
      <xdr:nvPicPr>
        <xdr:cNvPr id="33" name="Picture 32" descr="Windows 11: Microsoft ändert die Farbe des Blue Screen Of Death | ZDNet.de">
          <a:extLst>
            <a:ext uri="{FF2B5EF4-FFF2-40B4-BE49-F238E27FC236}">
              <a16:creationId xmlns:a16="http://schemas.microsoft.com/office/drawing/2014/main" id="{B6B2D233-1F9B-4914-8552-912E0978E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584289" y="1552575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1748117</xdr:colOff>
      <xdr:row>2</xdr:row>
      <xdr:rowOff>481852</xdr:rowOff>
    </xdr:from>
    <xdr:to>
      <xdr:col>5</xdr:col>
      <xdr:colOff>1900517</xdr:colOff>
      <xdr:row>2</xdr:row>
      <xdr:rowOff>920002</xdr:rowOff>
    </xdr:to>
    <xdr:sp macro="" textlink="">
      <xdr:nvSpPr>
        <xdr:cNvPr id="41" name="Arrow: Chevron 40">
          <a:extLst>
            <a:ext uri="{FF2B5EF4-FFF2-40B4-BE49-F238E27FC236}">
              <a16:creationId xmlns:a16="http://schemas.microsoft.com/office/drawing/2014/main" id="{0A85E299-6687-411D-8632-C897041D3F9C}"/>
            </a:ext>
          </a:extLst>
        </xdr:cNvPr>
        <xdr:cNvSpPr/>
      </xdr:nvSpPr>
      <xdr:spPr>
        <a:xfrm>
          <a:off x="16001999" y="986117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806824</xdr:colOff>
      <xdr:row>2</xdr:row>
      <xdr:rowOff>168089</xdr:rowOff>
    </xdr:from>
    <xdr:to>
      <xdr:col>2</xdr:col>
      <xdr:colOff>1581492</xdr:colOff>
      <xdr:row>2</xdr:row>
      <xdr:rowOff>1268448</xdr:rowOff>
    </xdr:to>
    <xdr:pic>
      <xdr:nvPicPr>
        <xdr:cNvPr id="44" name="Picture 43" descr="images">
          <a:extLst>
            <a:ext uri="{FF2B5EF4-FFF2-40B4-BE49-F238E27FC236}">
              <a16:creationId xmlns:a16="http://schemas.microsoft.com/office/drawing/2014/main" id="{3C20CCF5-5652-4EC8-B644-259CB9FDB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4000" y="672354"/>
          <a:ext cx="774668" cy="110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696445</xdr:colOff>
      <xdr:row>2</xdr:row>
      <xdr:rowOff>168089</xdr:rowOff>
    </xdr:from>
    <xdr:to>
      <xdr:col>3</xdr:col>
      <xdr:colOff>1471113</xdr:colOff>
      <xdr:row>2</xdr:row>
      <xdr:rowOff>1268448</xdr:rowOff>
    </xdr:to>
    <xdr:pic>
      <xdr:nvPicPr>
        <xdr:cNvPr id="47" name="Picture 46" descr="images">
          <a:extLst>
            <a:ext uri="{FF2B5EF4-FFF2-40B4-BE49-F238E27FC236}">
              <a16:creationId xmlns:a16="http://schemas.microsoft.com/office/drawing/2014/main" id="{DB5A167D-A917-4CA7-93D4-D7C8200E5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33621" y="672354"/>
          <a:ext cx="774668" cy="110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156882</xdr:colOff>
      <xdr:row>2</xdr:row>
      <xdr:rowOff>1132352</xdr:rowOff>
    </xdr:from>
    <xdr:to>
      <xdr:col>3</xdr:col>
      <xdr:colOff>653826</xdr:colOff>
      <xdr:row>2</xdr:row>
      <xdr:rowOff>1227603</xdr:rowOff>
    </xdr:to>
    <xdr:pic>
      <xdr:nvPicPr>
        <xdr:cNvPr id="50" name="Picture 49" descr="Windows 11: Microsoft ändert die Farbe des Blue Screen Of Death | ZDNet.de">
          <a:extLst>
            <a:ext uri="{FF2B5EF4-FFF2-40B4-BE49-F238E27FC236}">
              <a16:creationId xmlns:a16="http://schemas.microsoft.com/office/drawing/2014/main" id="{14953826-DC58-4D4C-AC04-69C50A47F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94058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734157</xdr:colOff>
      <xdr:row>2</xdr:row>
      <xdr:rowOff>11206</xdr:rowOff>
    </xdr:from>
    <xdr:to>
      <xdr:col>4</xdr:col>
      <xdr:colOff>1603836</xdr:colOff>
      <xdr:row>2</xdr:row>
      <xdr:rowOff>1268506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E04DAF26-59B3-44B0-A170-41E53E4D7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982186" y="515471"/>
          <a:ext cx="86967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224118</xdr:colOff>
      <xdr:row>2</xdr:row>
      <xdr:rowOff>1132352</xdr:rowOff>
    </xdr:from>
    <xdr:to>
      <xdr:col>4</xdr:col>
      <xdr:colOff>721062</xdr:colOff>
      <xdr:row>2</xdr:row>
      <xdr:rowOff>1227603</xdr:rowOff>
    </xdr:to>
    <xdr:pic>
      <xdr:nvPicPr>
        <xdr:cNvPr id="53" name="Picture 52" descr="Windows 11: Microsoft ändert die Farbe des Blue Screen Of Death | ZDNet.de">
          <a:extLst>
            <a:ext uri="{FF2B5EF4-FFF2-40B4-BE49-F238E27FC236}">
              <a16:creationId xmlns:a16="http://schemas.microsoft.com/office/drawing/2014/main" id="{3D6F9FFF-5564-43DC-97E1-F5471DCA2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72147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599686</xdr:colOff>
      <xdr:row>2</xdr:row>
      <xdr:rowOff>11206</xdr:rowOff>
    </xdr:from>
    <xdr:to>
      <xdr:col>6</xdr:col>
      <xdr:colOff>1469365</xdr:colOff>
      <xdr:row>2</xdr:row>
      <xdr:rowOff>1268506</xdr:rowOff>
    </xdr:to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0C5D6636-CBC2-47AD-A612-EC7A0F0A2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758568" y="515471"/>
          <a:ext cx="86967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89647</xdr:colOff>
      <xdr:row>2</xdr:row>
      <xdr:rowOff>1132352</xdr:rowOff>
    </xdr:from>
    <xdr:to>
      <xdr:col>6</xdr:col>
      <xdr:colOff>586591</xdr:colOff>
      <xdr:row>2</xdr:row>
      <xdr:rowOff>1227603</xdr:rowOff>
    </xdr:to>
    <xdr:pic>
      <xdr:nvPicPr>
        <xdr:cNvPr id="59" name="Picture 58" descr="Windows 11: Microsoft ändert die Farbe des Blue Screen Of Death | ZDNet.de">
          <a:extLst>
            <a:ext uri="{FF2B5EF4-FFF2-40B4-BE49-F238E27FC236}">
              <a16:creationId xmlns:a16="http://schemas.microsoft.com/office/drawing/2014/main" id="{D5F4403B-414D-4B58-8B55-ED1CC451C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248529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2</xdr:row>
      <xdr:rowOff>515476</xdr:rowOff>
    </xdr:from>
    <xdr:to>
      <xdr:col>14</xdr:col>
      <xdr:colOff>152400</xdr:colOff>
      <xdr:row>2</xdr:row>
      <xdr:rowOff>953626</xdr:rowOff>
    </xdr:to>
    <xdr:sp macro="" textlink="">
      <xdr:nvSpPr>
        <xdr:cNvPr id="64" name="Arrow: Chevron 63">
          <a:extLst>
            <a:ext uri="{FF2B5EF4-FFF2-40B4-BE49-F238E27FC236}">
              <a16:creationId xmlns:a16="http://schemas.microsoft.com/office/drawing/2014/main" id="{D7EA68F2-9B17-4B33-BD3D-AEA590259092}"/>
            </a:ext>
          </a:extLst>
        </xdr:cNvPr>
        <xdr:cNvSpPr/>
      </xdr:nvSpPr>
      <xdr:spPr>
        <a:xfrm>
          <a:off x="35489029" y="1019741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10</xdr:col>
      <xdr:colOff>681318</xdr:colOff>
      <xdr:row>2</xdr:row>
      <xdr:rowOff>152400</xdr:rowOff>
    </xdr:from>
    <xdr:to>
      <xdr:col>10</xdr:col>
      <xdr:colOff>1315029</xdr:colOff>
      <xdr:row>2</xdr:row>
      <xdr:rowOff>1297631</xdr:rowOff>
    </xdr:to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0C58BE5F-4449-449E-885F-6D377297A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40347" y="656665"/>
          <a:ext cx="63371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33618</xdr:colOff>
      <xdr:row>1</xdr:row>
      <xdr:rowOff>0</xdr:rowOff>
    </xdr:from>
    <xdr:to>
      <xdr:col>10</xdr:col>
      <xdr:colOff>1207023</xdr:colOff>
      <xdr:row>2</xdr:row>
      <xdr:rowOff>80075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202F75D-A869-4219-85A7-6E170AEDA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2647" y="31376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151280</xdr:colOff>
      <xdr:row>2</xdr:row>
      <xdr:rowOff>1045657</xdr:rowOff>
    </xdr:from>
    <xdr:to>
      <xdr:col>10</xdr:col>
      <xdr:colOff>648224</xdr:colOff>
      <xdr:row>2</xdr:row>
      <xdr:rowOff>1140908</xdr:rowOff>
    </xdr:to>
    <xdr:pic>
      <xdr:nvPicPr>
        <xdr:cNvPr id="70" name="Picture 69" descr="Windows 11: Microsoft ändert die Farbe des Blue Screen Of Death | ZDNet.de">
          <a:extLst>
            <a:ext uri="{FF2B5EF4-FFF2-40B4-BE49-F238E27FC236}">
              <a16:creationId xmlns:a16="http://schemas.microsoft.com/office/drawing/2014/main" id="{84FB5253-9F77-4B9B-8830-90F9AB629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210309" y="1549922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658906</xdr:colOff>
      <xdr:row>2</xdr:row>
      <xdr:rowOff>163606</xdr:rowOff>
    </xdr:from>
    <xdr:to>
      <xdr:col>11</xdr:col>
      <xdr:colOff>1292617</xdr:colOff>
      <xdr:row>2</xdr:row>
      <xdr:rowOff>1308837</xdr:rowOff>
    </xdr:to>
    <xdr:pic>
      <xdr:nvPicPr>
        <xdr:cNvPr id="72" name="Picture 71" descr="images">
          <a:extLst>
            <a:ext uri="{FF2B5EF4-FFF2-40B4-BE49-F238E27FC236}">
              <a16:creationId xmlns:a16="http://schemas.microsoft.com/office/drawing/2014/main" id="{57208859-2FAF-4258-81AD-0CED78F02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7935" y="667871"/>
          <a:ext cx="63371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11206</xdr:colOff>
      <xdr:row>1</xdr:row>
      <xdr:rowOff>11206</xdr:rowOff>
    </xdr:from>
    <xdr:to>
      <xdr:col>11</xdr:col>
      <xdr:colOff>1184611</xdr:colOff>
      <xdr:row>2</xdr:row>
      <xdr:rowOff>91281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5219F68-F7BE-417D-B5EC-1C8C3D742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0235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165971</xdr:colOff>
      <xdr:row>2</xdr:row>
      <xdr:rowOff>1056863</xdr:rowOff>
    </xdr:from>
    <xdr:to>
      <xdr:col>11</xdr:col>
      <xdr:colOff>615924</xdr:colOff>
      <xdr:row>2</xdr:row>
      <xdr:rowOff>1143057</xdr:rowOff>
    </xdr:to>
    <xdr:pic>
      <xdr:nvPicPr>
        <xdr:cNvPr id="75" name="Picture 74" descr="Windows 11: Microsoft ändert die Farbe des Blue Screen Of Death | ZDNet.de">
          <a:extLst>
            <a:ext uri="{FF2B5EF4-FFF2-40B4-BE49-F238E27FC236}">
              <a16:creationId xmlns:a16="http://schemas.microsoft.com/office/drawing/2014/main" id="{13DF02D1-ACF7-4AFD-90E0-6545F78EE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35000" y="1561128"/>
          <a:ext cx="449953" cy="86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664029</xdr:colOff>
      <xdr:row>2</xdr:row>
      <xdr:rowOff>30256</xdr:rowOff>
    </xdr:from>
    <xdr:to>
      <xdr:col>12</xdr:col>
      <xdr:colOff>1345364</xdr:colOff>
      <xdr:row>2</xdr:row>
      <xdr:rowOff>1296930</xdr:rowOff>
    </xdr:to>
    <xdr:pic>
      <xdr:nvPicPr>
        <xdr:cNvPr id="77" name="Picture 76" descr="images">
          <a:extLst>
            <a:ext uri="{FF2B5EF4-FFF2-40B4-BE49-F238E27FC236}">
              <a16:creationId xmlns:a16="http://schemas.microsoft.com/office/drawing/2014/main" id="{94385218-B96C-4EF2-849C-77E25F219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165"/>
        <a:stretch/>
      </xdr:blipFill>
      <xdr:spPr bwMode="auto">
        <a:xfrm>
          <a:off x="32343058" y="534521"/>
          <a:ext cx="681335" cy="126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11206</xdr:rowOff>
    </xdr:from>
    <xdr:to>
      <xdr:col>12</xdr:col>
      <xdr:colOff>1173405</xdr:colOff>
      <xdr:row>2</xdr:row>
      <xdr:rowOff>91281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61C41249-7C03-4C4C-AC2E-A2944A1A8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9029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163286</xdr:colOff>
      <xdr:row>2</xdr:row>
      <xdr:rowOff>1056863</xdr:rowOff>
    </xdr:from>
    <xdr:to>
      <xdr:col>12</xdr:col>
      <xdr:colOff>660230</xdr:colOff>
      <xdr:row>2</xdr:row>
      <xdr:rowOff>1152114</xdr:rowOff>
    </xdr:to>
    <xdr:pic>
      <xdr:nvPicPr>
        <xdr:cNvPr id="79" name="Picture 78" descr="Windows 11: Microsoft ändert die Farbe des Blue Screen Of Death | ZDNet.de">
          <a:extLst>
            <a:ext uri="{FF2B5EF4-FFF2-40B4-BE49-F238E27FC236}">
              <a16:creationId xmlns:a16="http://schemas.microsoft.com/office/drawing/2014/main" id="{45C71B15-8203-474D-83F9-15A084B05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842315" y="1561128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1360714</xdr:colOff>
      <xdr:row>2</xdr:row>
      <xdr:rowOff>1140599</xdr:rowOff>
    </xdr:from>
    <xdr:to>
      <xdr:col>12</xdr:col>
      <xdr:colOff>1825010</xdr:colOff>
      <xdr:row>2</xdr:row>
      <xdr:rowOff>1250817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868457A-6853-4476-92F8-455AFDB48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39743" y="1644864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100853</xdr:colOff>
      <xdr:row>1</xdr:row>
      <xdr:rowOff>11206</xdr:rowOff>
    </xdr:from>
    <xdr:to>
      <xdr:col>17</xdr:col>
      <xdr:colOff>1274258</xdr:colOff>
      <xdr:row>2</xdr:row>
      <xdr:rowOff>91281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A019802-8D8A-41DE-AE3E-C58CFE68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1794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338421</xdr:colOff>
      <xdr:row>2</xdr:row>
      <xdr:rowOff>11206</xdr:rowOff>
    </xdr:from>
    <xdr:to>
      <xdr:col>17</xdr:col>
      <xdr:colOff>1547170</xdr:colOff>
      <xdr:row>2</xdr:row>
      <xdr:rowOff>1354231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C165316-B6CE-4402-B6DA-E4C750542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377" b="8125"/>
        <a:stretch/>
      </xdr:blipFill>
      <xdr:spPr bwMode="auto">
        <a:xfrm>
          <a:off x="43279362" y="515471"/>
          <a:ext cx="1208749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148478</xdr:colOff>
      <xdr:row>2</xdr:row>
      <xdr:rowOff>1056863</xdr:rowOff>
    </xdr:from>
    <xdr:to>
      <xdr:col>17</xdr:col>
      <xdr:colOff>645422</xdr:colOff>
      <xdr:row>2</xdr:row>
      <xdr:rowOff>1152114</xdr:rowOff>
    </xdr:to>
    <xdr:pic>
      <xdr:nvPicPr>
        <xdr:cNvPr id="84" name="Picture 83" descr="Windows 11: Microsoft ändert die Farbe des Blue Screen Of Death | ZDNet.de">
          <a:extLst>
            <a:ext uri="{FF2B5EF4-FFF2-40B4-BE49-F238E27FC236}">
              <a16:creationId xmlns:a16="http://schemas.microsoft.com/office/drawing/2014/main" id="{76CEEFCA-457C-4FC1-B4F6-452C2A353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089419" y="1561128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405653</xdr:colOff>
      <xdr:row>2</xdr:row>
      <xdr:rowOff>7844</xdr:rowOff>
    </xdr:from>
    <xdr:to>
      <xdr:col>18</xdr:col>
      <xdr:colOff>1614402</xdr:colOff>
      <xdr:row>2</xdr:row>
      <xdr:rowOff>1350869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20AB788-97D1-4586-9EB5-5D5726F1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377" b="8125"/>
        <a:stretch/>
      </xdr:blipFill>
      <xdr:spPr bwMode="auto">
        <a:xfrm>
          <a:off x="47156594" y="512109"/>
          <a:ext cx="1208749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215153</xdr:colOff>
      <xdr:row>2</xdr:row>
      <xdr:rowOff>1034451</xdr:rowOff>
    </xdr:from>
    <xdr:to>
      <xdr:col>18</xdr:col>
      <xdr:colOff>712097</xdr:colOff>
      <xdr:row>2</xdr:row>
      <xdr:rowOff>1129702</xdr:rowOff>
    </xdr:to>
    <xdr:pic>
      <xdr:nvPicPr>
        <xdr:cNvPr id="86" name="Picture 85" descr="Windows 11: Microsoft ändert die Farbe des Blue Screen Of Death | ZDNet.de">
          <a:extLst>
            <a:ext uri="{FF2B5EF4-FFF2-40B4-BE49-F238E27FC236}">
              <a16:creationId xmlns:a16="http://schemas.microsoft.com/office/drawing/2014/main" id="{F4F7882A-CABF-4E3A-BA36-D27CA82DC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966094" y="1538716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100853</xdr:colOff>
      <xdr:row>0</xdr:row>
      <xdr:rowOff>302559</xdr:rowOff>
    </xdr:from>
    <xdr:to>
      <xdr:col>18</xdr:col>
      <xdr:colOff>1274258</xdr:colOff>
      <xdr:row>2</xdr:row>
      <xdr:rowOff>68869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77DFFB0-B0FC-4B5F-AA54-1A458CF6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1794" y="302559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1772479</xdr:colOff>
      <xdr:row>2</xdr:row>
      <xdr:rowOff>533400</xdr:rowOff>
    </xdr:from>
    <xdr:to>
      <xdr:col>36</xdr:col>
      <xdr:colOff>19879</xdr:colOff>
      <xdr:row>2</xdr:row>
      <xdr:rowOff>971550</xdr:rowOff>
    </xdr:to>
    <xdr:sp macro="" textlink="">
      <xdr:nvSpPr>
        <xdr:cNvPr id="96" name="Arrow: Chevron 95">
          <a:extLst>
            <a:ext uri="{FF2B5EF4-FFF2-40B4-BE49-F238E27FC236}">
              <a16:creationId xmlns:a16="http://schemas.microsoft.com/office/drawing/2014/main" id="{01D7A4E4-E1D4-4666-9BC4-C5FACF51ECD5}"/>
            </a:ext>
          </a:extLst>
        </xdr:cNvPr>
        <xdr:cNvSpPr/>
      </xdr:nvSpPr>
      <xdr:spPr>
        <a:xfrm>
          <a:off x="72313508" y="103766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38</xdr:col>
      <xdr:colOff>1612151</xdr:colOff>
      <xdr:row>2</xdr:row>
      <xdr:rowOff>533400</xdr:rowOff>
    </xdr:from>
    <xdr:to>
      <xdr:col>38</xdr:col>
      <xdr:colOff>1764551</xdr:colOff>
      <xdr:row>2</xdr:row>
      <xdr:rowOff>971550</xdr:rowOff>
    </xdr:to>
    <xdr:sp macro="" textlink="">
      <xdr:nvSpPr>
        <xdr:cNvPr id="98" name="Arrow: Chevron 97">
          <a:extLst>
            <a:ext uri="{FF2B5EF4-FFF2-40B4-BE49-F238E27FC236}">
              <a16:creationId xmlns:a16="http://schemas.microsoft.com/office/drawing/2014/main" id="{F558F379-CC7B-4D69-A7AF-49FBD36E22F3}"/>
            </a:ext>
          </a:extLst>
        </xdr:cNvPr>
        <xdr:cNvSpPr/>
      </xdr:nvSpPr>
      <xdr:spPr>
        <a:xfrm>
          <a:off x="77868180" y="1037665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14</xdr:col>
      <xdr:colOff>747345</xdr:colOff>
      <xdr:row>2</xdr:row>
      <xdr:rowOff>81264</xdr:rowOff>
    </xdr:from>
    <xdr:to>
      <xdr:col>14</xdr:col>
      <xdr:colOff>1662138</xdr:colOff>
      <xdr:row>2</xdr:row>
      <xdr:rowOff>1326173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BEDAA57F-23F4-098B-A047-DBC742FF4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6266" r="17257" b="6203"/>
        <a:stretch/>
      </xdr:blipFill>
      <xdr:spPr bwMode="auto">
        <a:xfrm>
          <a:off x="36224307" y="586822"/>
          <a:ext cx="914793" cy="124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0</xdr:colOff>
      <xdr:row>1</xdr:row>
      <xdr:rowOff>0</xdr:rowOff>
    </xdr:from>
    <xdr:ext cx="1170604" cy="318200"/>
    <xdr:pic>
      <xdr:nvPicPr>
        <xdr:cNvPr id="108" name="Picture 107">
          <a:extLst>
            <a:ext uri="{FF2B5EF4-FFF2-40B4-BE49-F238E27FC236}">
              <a16:creationId xmlns:a16="http://schemas.microsoft.com/office/drawing/2014/main" id="{B7AF0352-E051-46A7-9090-1220456D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6962" y="315058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224518</xdr:colOff>
      <xdr:row>2</xdr:row>
      <xdr:rowOff>1045657</xdr:rowOff>
    </xdr:from>
    <xdr:to>
      <xdr:col>14</xdr:col>
      <xdr:colOff>721462</xdr:colOff>
      <xdr:row>2</xdr:row>
      <xdr:rowOff>1140908</xdr:rowOff>
    </xdr:to>
    <xdr:pic>
      <xdr:nvPicPr>
        <xdr:cNvPr id="112" name="Picture 111" descr="Windows 11: Microsoft ändert die Farbe des Blue Screen Of Death | ZDNet.de">
          <a:extLst>
            <a:ext uri="{FF2B5EF4-FFF2-40B4-BE49-F238E27FC236}">
              <a16:creationId xmlns:a16="http://schemas.microsoft.com/office/drawing/2014/main" id="{152288D7-3BEA-4C01-ABFF-98FBAB3CE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01480" y="1551215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33</xdr:col>
      <xdr:colOff>617103</xdr:colOff>
      <xdr:row>2</xdr:row>
      <xdr:rowOff>134710</xdr:rowOff>
    </xdr:from>
    <xdr:ext cx="687457" cy="1251690"/>
    <xdr:pic>
      <xdr:nvPicPr>
        <xdr:cNvPr id="114" name="Picture 113" descr="images">
          <a:extLst>
            <a:ext uri="{FF2B5EF4-FFF2-40B4-BE49-F238E27FC236}">
              <a16:creationId xmlns:a16="http://schemas.microsoft.com/office/drawing/2014/main" id="{47765758-B4AD-48F4-88B2-D31075B3D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890428" y="687160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89647</xdr:colOff>
      <xdr:row>1</xdr:row>
      <xdr:rowOff>0</xdr:rowOff>
    </xdr:from>
    <xdr:to>
      <xdr:col>33</xdr:col>
      <xdr:colOff>1117376</xdr:colOff>
      <xdr:row>2</xdr:row>
      <xdr:rowOff>79661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3642C1A-63E5-45E3-9803-55241AEFA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0" y="31376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34</xdr:col>
      <xdr:colOff>673132</xdr:colOff>
      <xdr:row>2</xdr:row>
      <xdr:rowOff>134710</xdr:rowOff>
    </xdr:from>
    <xdr:ext cx="687457" cy="1251690"/>
    <xdr:pic>
      <xdr:nvPicPr>
        <xdr:cNvPr id="120" name="Picture 119" descr="images">
          <a:extLst>
            <a:ext uri="{FF2B5EF4-FFF2-40B4-BE49-F238E27FC236}">
              <a16:creationId xmlns:a16="http://schemas.microsoft.com/office/drawing/2014/main" id="{4ED00B0E-2EFC-4F8D-8518-69D757BAB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7561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34</xdr:col>
      <xdr:colOff>85725</xdr:colOff>
      <xdr:row>1</xdr:row>
      <xdr:rowOff>31937</xdr:rowOff>
    </xdr:from>
    <xdr:to>
      <xdr:col>34</xdr:col>
      <xdr:colOff>1259130</xdr:colOff>
      <xdr:row>2</xdr:row>
      <xdr:rowOff>111598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EB9FE1B9-6C3C-436E-A35C-E26DFB88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59050" y="346262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138793</xdr:colOff>
      <xdr:row>2</xdr:row>
      <xdr:rowOff>1048937</xdr:rowOff>
    </xdr:from>
    <xdr:to>
      <xdr:col>34</xdr:col>
      <xdr:colOff>635737</xdr:colOff>
      <xdr:row>2</xdr:row>
      <xdr:rowOff>1144188</xdr:rowOff>
    </xdr:to>
    <xdr:pic>
      <xdr:nvPicPr>
        <xdr:cNvPr id="123" name="Picture 122" descr="Windows 11: Microsoft ändert die Farbe des Blue Screen Of Death | ZDNet.de">
          <a:extLst>
            <a:ext uri="{FF2B5EF4-FFF2-40B4-BE49-F238E27FC236}">
              <a16:creationId xmlns:a16="http://schemas.microsoft.com/office/drawing/2014/main" id="{49034B68-AB9A-46B6-9FB4-1D34191C0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773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36</xdr:col>
      <xdr:colOff>717956</xdr:colOff>
      <xdr:row>2</xdr:row>
      <xdr:rowOff>134710</xdr:rowOff>
    </xdr:from>
    <xdr:ext cx="687457" cy="1251690"/>
    <xdr:pic>
      <xdr:nvPicPr>
        <xdr:cNvPr id="124" name="Picture 123" descr="images">
          <a:extLst>
            <a:ext uri="{FF2B5EF4-FFF2-40B4-BE49-F238E27FC236}">
              <a16:creationId xmlns:a16="http://schemas.microsoft.com/office/drawing/2014/main" id="{327207E3-2903-44F7-8EE8-7427E2677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62385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36</xdr:col>
      <xdr:colOff>44824</xdr:colOff>
      <xdr:row>1</xdr:row>
      <xdr:rowOff>22412</xdr:rowOff>
    </xdr:from>
    <xdr:to>
      <xdr:col>36</xdr:col>
      <xdr:colOff>1218229</xdr:colOff>
      <xdr:row>2</xdr:row>
      <xdr:rowOff>102073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A1806702-BADC-47EC-B303-F44A7188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90853" y="336177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183617</xdr:colOff>
      <xdr:row>2</xdr:row>
      <xdr:rowOff>1048937</xdr:rowOff>
    </xdr:from>
    <xdr:to>
      <xdr:col>36</xdr:col>
      <xdr:colOff>680561</xdr:colOff>
      <xdr:row>2</xdr:row>
      <xdr:rowOff>1144188</xdr:rowOff>
    </xdr:to>
    <xdr:pic>
      <xdr:nvPicPr>
        <xdr:cNvPr id="126" name="Picture 125" descr="Windows 11: Microsoft ändert die Farbe des Blue Screen Of Death | ZDNet.de">
          <a:extLst>
            <a:ext uri="{FF2B5EF4-FFF2-40B4-BE49-F238E27FC236}">
              <a16:creationId xmlns:a16="http://schemas.microsoft.com/office/drawing/2014/main" id="{AFE5D7DA-12E1-4AC5-8DC5-904286C93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628046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695544</xdr:colOff>
      <xdr:row>2</xdr:row>
      <xdr:rowOff>134710</xdr:rowOff>
    </xdr:from>
    <xdr:ext cx="687457" cy="1251690"/>
    <xdr:pic>
      <xdr:nvPicPr>
        <xdr:cNvPr id="127" name="Picture 126" descr="images">
          <a:extLst>
            <a:ext uri="{FF2B5EF4-FFF2-40B4-BE49-F238E27FC236}">
              <a16:creationId xmlns:a16="http://schemas.microsoft.com/office/drawing/2014/main" id="{1DB0A1D5-8DB6-4BEB-8946-844AF1E6B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044973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37</xdr:col>
      <xdr:colOff>22412</xdr:colOff>
      <xdr:row>1</xdr:row>
      <xdr:rowOff>44824</xdr:rowOff>
    </xdr:from>
    <xdr:to>
      <xdr:col>37</xdr:col>
      <xdr:colOff>1195817</xdr:colOff>
      <xdr:row>2</xdr:row>
      <xdr:rowOff>124485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902BADD-7943-4B11-9149-E285E3B3B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73441" y="358589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161205</xdr:colOff>
      <xdr:row>2</xdr:row>
      <xdr:rowOff>1048937</xdr:rowOff>
    </xdr:from>
    <xdr:to>
      <xdr:col>37</xdr:col>
      <xdr:colOff>658149</xdr:colOff>
      <xdr:row>2</xdr:row>
      <xdr:rowOff>1144188</xdr:rowOff>
    </xdr:to>
    <xdr:pic>
      <xdr:nvPicPr>
        <xdr:cNvPr id="129" name="Picture 128" descr="Windows 11: Microsoft ändert die Farbe des Blue Screen Of Death | ZDNet.de">
          <a:extLst>
            <a:ext uri="{FF2B5EF4-FFF2-40B4-BE49-F238E27FC236}">
              <a16:creationId xmlns:a16="http://schemas.microsoft.com/office/drawing/2014/main" id="{ADB0EC52-8B58-4EC1-AEC7-A6CDCE5C7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510634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39</xdr:col>
      <xdr:colOff>706750</xdr:colOff>
      <xdr:row>2</xdr:row>
      <xdr:rowOff>134710</xdr:rowOff>
    </xdr:from>
    <xdr:ext cx="687457" cy="1251690"/>
    <xdr:pic>
      <xdr:nvPicPr>
        <xdr:cNvPr id="130" name="Picture 129" descr="images">
          <a:extLst>
            <a:ext uri="{FF2B5EF4-FFF2-40B4-BE49-F238E27FC236}">
              <a16:creationId xmlns:a16="http://schemas.microsoft.com/office/drawing/2014/main" id="{E47D2296-6BF9-4D8A-BA17-CF210D0A3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866179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39</xdr:col>
      <xdr:colOff>33618</xdr:colOff>
      <xdr:row>1</xdr:row>
      <xdr:rowOff>22410</xdr:rowOff>
    </xdr:from>
    <xdr:to>
      <xdr:col>39</xdr:col>
      <xdr:colOff>1207023</xdr:colOff>
      <xdr:row>2</xdr:row>
      <xdr:rowOff>102071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51BE84E-CB74-4C50-B134-2D15D02A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94647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172411</xdr:colOff>
      <xdr:row>2</xdr:row>
      <xdr:rowOff>1048937</xdr:rowOff>
    </xdr:from>
    <xdr:to>
      <xdr:col>39</xdr:col>
      <xdr:colOff>669355</xdr:colOff>
      <xdr:row>2</xdr:row>
      <xdr:rowOff>1144188</xdr:rowOff>
    </xdr:to>
    <xdr:pic>
      <xdr:nvPicPr>
        <xdr:cNvPr id="132" name="Picture 131" descr="Windows 11: Microsoft ändert die Farbe des Blue Screen Of Death | ZDNet.de">
          <a:extLst>
            <a:ext uri="{FF2B5EF4-FFF2-40B4-BE49-F238E27FC236}">
              <a16:creationId xmlns:a16="http://schemas.microsoft.com/office/drawing/2014/main" id="{F1190935-6993-4943-99F0-0F7E5DFA3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331840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40</xdr:col>
      <xdr:colOff>673132</xdr:colOff>
      <xdr:row>2</xdr:row>
      <xdr:rowOff>134710</xdr:rowOff>
    </xdr:from>
    <xdr:ext cx="687457" cy="1251690"/>
    <xdr:pic>
      <xdr:nvPicPr>
        <xdr:cNvPr id="134" name="Picture 133" descr="images">
          <a:extLst>
            <a:ext uri="{FF2B5EF4-FFF2-40B4-BE49-F238E27FC236}">
              <a16:creationId xmlns:a16="http://schemas.microsoft.com/office/drawing/2014/main" id="{A1EE15EC-5CB6-4A03-BB4A-300050DB2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711457" y="63953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40</xdr:col>
      <xdr:colOff>0</xdr:colOff>
      <xdr:row>1</xdr:row>
      <xdr:rowOff>22410</xdr:rowOff>
    </xdr:from>
    <xdr:to>
      <xdr:col>40</xdr:col>
      <xdr:colOff>1173405</xdr:colOff>
      <xdr:row>2</xdr:row>
      <xdr:rowOff>102071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F9B4773A-5409-4F0C-AD83-7D42B3AC9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1029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138793</xdr:colOff>
      <xdr:row>2</xdr:row>
      <xdr:rowOff>1048937</xdr:rowOff>
    </xdr:from>
    <xdr:to>
      <xdr:col>40</xdr:col>
      <xdr:colOff>635737</xdr:colOff>
      <xdr:row>2</xdr:row>
      <xdr:rowOff>1144188</xdr:rowOff>
    </xdr:to>
    <xdr:pic>
      <xdr:nvPicPr>
        <xdr:cNvPr id="137" name="Picture 136" descr="Windows 11: Microsoft ändert die Farbe des Blue Screen Of Death | ZDNet.de">
          <a:extLst>
            <a:ext uri="{FF2B5EF4-FFF2-40B4-BE49-F238E27FC236}">
              <a16:creationId xmlns:a16="http://schemas.microsoft.com/office/drawing/2014/main" id="{A84CA5FE-4963-4B41-91B3-E46614028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108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41</xdr:col>
      <xdr:colOff>673132</xdr:colOff>
      <xdr:row>2</xdr:row>
      <xdr:rowOff>134710</xdr:rowOff>
    </xdr:from>
    <xdr:ext cx="687457" cy="1251690"/>
    <xdr:pic>
      <xdr:nvPicPr>
        <xdr:cNvPr id="139" name="Picture 138" descr="images">
          <a:extLst>
            <a:ext uri="{FF2B5EF4-FFF2-40B4-BE49-F238E27FC236}">
              <a16:creationId xmlns:a16="http://schemas.microsoft.com/office/drawing/2014/main" id="{DFCE85D8-0274-4720-9D28-5352CCC54C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547561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41</xdr:col>
      <xdr:colOff>0</xdr:colOff>
      <xdr:row>1</xdr:row>
      <xdr:rowOff>22410</xdr:rowOff>
    </xdr:from>
    <xdr:to>
      <xdr:col>41</xdr:col>
      <xdr:colOff>1173405</xdr:colOff>
      <xdr:row>2</xdr:row>
      <xdr:rowOff>102071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08B14CE-C625-40B4-8905-0C0C90F0C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76029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138793</xdr:colOff>
      <xdr:row>2</xdr:row>
      <xdr:rowOff>1048937</xdr:rowOff>
    </xdr:from>
    <xdr:to>
      <xdr:col>41</xdr:col>
      <xdr:colOff>635737</xdr:colOff>
      <xdr:row>2</xdr:row>
      <xdr:rowOff>1144188</xdr:rowOff>
    </xdr:to>
    <xdr:pic>
      <xdr:nvPicPr>
        <xdr:cNvPr id="141" name="Picture 140" descr="Windows 11: Microsoft ändert die Farbe des Blue Screen Of Death | ZDNet.de">
          <a:extLst>
            <a:ext uri="{FF2B5EF4-FFF2-40B4-BE49-F238E27FC236}">
              <a16:creationId xmlns:a16="http://schemas.microsoft.com/office/drawing/2014/main" id="{A9E66087-A441-4FEB-8A61-41E78C7FB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013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42</xdr:col>
      <xdr:colOff>729161</xdr:colOff>
      <xdr:row>2</xdr:row>
      <xdr:rowOff>134710</xdr:rowOff>
    </xdr:from>
    <xdr:ext cx="687457" cy="1251690"/>
    <xdr:pic>
      <xdr:nvPicPr>
        <xdr:cNvPr id="142" name="Picture 141" descr="images">
          <a:extLst>
            <a:ext uri="{FF2B5EF4-FFF2-40B4-BE49-F238E27FC236}">
              <a16:creationId xmlns:a16="http://schemas.microsoft.com/office/drawing/2014/main" id="{AFA2FB9D-C065-411C-B125-88E5F18F8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413590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42</xdr:col>
      <xdr:colOff>56029</xdr:colOff>
      <xdr:row>1</xdr:row>
      <xdr:rowOff>22412</xdr:rowOff>
    </xdr:from>
    <xdr:to>
      <xdr:col>42</xdr:col>
      <xdr:colOff>1229434</xdr:colOff>
      <xdr:row>2</xdr:row>
      <xdr:rowOff>102073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3B838F2-6C59-422B-83DF-1CA7265E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42058" y="336177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194822</xdr:colOff>
      <xdr:row>2</xdr:row>
      <xdr:rowOff>1048937</xdr:rowOff>
    </xdr:from>
    <xdr:to>
      <xdr:col>42</xdr:col>
      <xdr:colOff>691766</xdr:colOff>
      <xdr:row>2</xdr:row>
      <xdr:rowOff>1144188</xdr:rowOff>
    </xdr:to>
    <xdr:pic>
      <xdr:nvPicPr>
        <xdr:cNvPr id="144" name="Picture 143" descr="Windows 11: Microsoft ändert die Farbe des Blue Screen Of Death | ZDNet.de">
          <a:extLst>
            <a:ext uri="{FF2B5EF4-FFF2-40B4-BE49-F238E27FC236}">
              <a16:creationId xmlns:a16="http://schemas.microsoft.com/office/drawing/2014/main" id="{2C7FD53B-5A0A-4864-B890-495007B42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879251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1</xdr:row>
      <xdr:rowOff>27214</xdr:rowOff>
    </xdr:from>
    <xdr:to>
      <xdr:col>45</xdr:col>
      <xdr:colOff>1170604</xdr:colOff>
      <xdr:row>2</xdr:row>
      <xdr:rowOff>107289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EB42F9A-A879-48AF-9C22-CAC2599A0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107" y="340178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307520</xdr:colOff>
      <xdr:row>2</xdr:row>
      <xdr:rowOff>1074964</xdr:rowOff>
    </xdr:from>
    <xdr:to>
      <xdr:col>45</xdr:col>
      <xdr:colOff>804464</xdr:colOff>
      <xdr:row>2</xdr:row>
      <xdr:rowOff>1170215</xdr:rowOff>
    </xdr:to>
    <xdr:pic>
      <xdr:nvPicPr>
        <xdr:cNvPr id="164" name="Picture 163" descr="Windows 11: Microsoft ändert die Farbe des Blue Screen Of Death | ZDNet.de">
          <a:extLst>
            <a:ext uri="{FF2B5EF4-FFF2-40B4-BE49-F238E27FC236}">
              <a16:creationId xmlns:a16="http://schemas.microsoft.com/office/drawing/2014/main" id="{7BDE2F86-2718-48E8-8EFC-C06E3BEDB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951627" y="1578428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2</xdr:row>
      <xdr:rowOff>487135</xdr:rowOff>
    </xdr:from>
    <xdr:to>
      <xdr:col>45</xdr:col>
      <xdr:colOff>1117600</xdr:colOff>
      <xdr:row>2</xdr:row>
      <xdr:rowOff>1115785</xdr:rowOff>
    </xdr:to>
    <xdr:pic>
      <xdr:nvPicPr>
        <xdr:cNvPr id="165" name="Picture 164" descr="Intel Announces New vPro Platform with 13th Gen Intel Core">
          <a:extLst>
            <a:ext uri="{FF2B5EF4-FFF2-40B4-BE49-F238E27FC236}">
              <a16:creationId xmlns:a16="http://schemas.microsoft.com/office/drawing/2014/main" id="{CC88AD92-FEBC-4257-B9D4-5AEF54C0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107" y="990599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45</xdr:col>
      <xdr:colOff>885825</xdr:colOff>
      <xdr:row>2</xdr:row>
      <xdr:rowOff>161924</xdr:rowOff>
    </xdr:from>
    <xdr:ext cx="687457" cy="1251690"/>
    <xdr:pic>
      <xdr:nvPicPr>
        <xdr:cNvPr id="166" name="Picture 165" descr="images">
          <a:extLst>
            <a:ext uri="{FF2B5EF4-FFF2-40B4-BE49-F238E27FC236}">
              <a16:creationId xmlns:a16="http://schemas.microsoft.com/office/drawing/2014/main" id="{39689EFC-826D-4A5B-B011-319736D52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529932" y="665388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44</xdr:col>
      <xdr:colOff>1781735</xdr:colOff>
      <xdr:row>2</xdr:row>
      <xdr:rowOff>504264</xdr:rowOff>
    </xdr:from>
    <xdr:to>
      <xdr:col>45</xdr:col>
      <xdr:colOff>29135</xdr:colOff>
      <xdr:row>2</xdr:row>
      <xdr:rowOff>942414</xdr:rowOff>
    </xdr:to>
    <xdr:sp macro="" textlink="">
      <xdr:nvSpPr>
        <xdr:cNvPr id="170" name="Arrow: Chevron 169">
          <a:extLst>
            <a:ext uri="{FF2B5EF4-FFF2-40B4-BE49-F238E27FC236}">
              <a16:creationId xmlns:a16="http://schemas.microsoft.com/office/drawing/2014/main" id="{2672A3E9-5A71-4E45-A414-F509B597BBF3}"/>
            </a:ext>
          </a:extLst>
        </xdr:cNvPr>
        <xdr:cNvSpPr/>
      </xdr:nvSpPr>
      <xdr:spPr>
        <a:xfrm>
          <a:off x="91518441" y="1008529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1680882</xdr:colOff>
      <xdr:row>2</xdr:row>
      <xdr:rowOff>605117</xdr:rowOff>
    </xdr:from>
    <xdr:to>
      <xdr:col>20</xdr:col>
      <xdr:colOff>1833282</xdr:colOff>
      <xdr:row>2</xdr:row>
      <xdr:rowOff>1043267</xdr:rowOff>
    </xdr:to>
    <xdr:sp macro="" textlink="">
      <xdr:nvSpPr>
        <xdr:cNvPr id="171" name="Arrow: Chevron 170">
          <a:extLst>
            <a:ext uri="{FF2B5EF4-FFF2-40B4-BE49-F238E27FC236}">
              <a16:creationId xmlns:a16="http://schemas.microsoft.com/office/drawing/2014/main" id="{8A9EFB5B-95DE-41A4-867F-37FB324ECA5C}"/>
            </a:ext>
          </a:extLst>
        </xdr:cNvPr>
        <xdr:cNvSpPr/>
      </xdr:nvSpPr>
      <xdr:spPr>
        <a:xfrm>
          <a:off x="50605764" y="1109382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1815353</xdr:colOff>
      <xdr:row>2</xdr:row>
      <xdr:rowOff>470646</xdr:rowOff>
    </xdr:from>
    <xdr:to>
      <xdr:col>16</xdr:col>
      <xdr:colOff>62753</xdr:colOff>
      <xdr:row>2</xdr:row>
      <xdr:rowOff>908796</xdr:rowOff>
    </xdr:to>
    <xdr:sp macro="" textlink="">
      <xdr:nvSpPr>
        <xdr:cNvPr id="175" name="Arrow: Chevron 174">
          <a:extLst>
            <a:ext uri="{FF2B5EF4-FFF2-40B4-BE49-F238E27FC236}">
              <a16:creationId xmlns:a16="http://schemas.microsoft.com/office/drawing/2014/main" id="{E42EB343-7343-45FE-866E-FC5E1F385994}"/>
            </a:ext>
          </a:extLst>
        </xdr:cNvPr>
        <xdr:cNvSpPr/>
      </xdr:nvSpPr>
      <xdr:spPr>
        <a:xfrm>
          <a:off x="39209382" y="974911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0</xdr:colOff>
      <xdr:row>2</xdr:row>
      <xdr:rowOff>419100</xdr:rowOff>
    </xdr:from>
    <xdr:to>
      <xdr:col>11</xdr:col>
      <xdr:colOff>1117600</xdr:colOff>
      <xdr:row>2</xdr:row>
      <xdr:rowOff>1047750</xdr:rowOff>
    </xdr:to>
    <xdr:pic>
      <xdr:nvPicPr>
        <xdr:cNvPr id="183" name="Picture 182" descr="Intel Announces New vPro Platform with 13th Gen Intel Core">
          <a:extLst>
            <a:ext uri="{FF2B5EF4-FFF2-40B4-BE49-F238E27FC236}">
              <a16:creationId xmlns:a16="http://schemas.microsoft.com/office/drawing/2014/main" id="{4040AC3C-003A-43C6-A44D-F7F5706B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0" y="92392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1752600</xdr:colOff>
      <xdr:row>2</xdr:row>
      <xdr:rowOff>409575</xdr:rowOff>
    </xdr:from>
    <xdr:to>
      <xdr:col>37</xdr:col>
      <xdr:colOff>965200</xdr:colOff>
      <xdr:row>2</xdr:row>
      <xdr:rowOff>1038225</xdr:rowOff>
    </xdr:to>
    <xdr:pic>
      <xdr:nvPicPr>
        <xdr:cNvPr id="184" name="Picture 183" descr="Intel Announces New vPro Platform with 13th Gen Intel Core">
          <a:extLst>
            <a:ext uri="{FF2B5EF4-FFF2-40B4-BE49-F238E27FC236}">
              <a16:creationId xmlns:a16="http://schemas.microsoft.com/office/drawing/2014/main" id="{7446C8B7-0498-45D9-B030-6FAB85AA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1175" y="914400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1752600</xdr:colOff>
      <xdr:row>2</xdr:row>
      <xdr:rowOff>419100</xdr:rowOff>
    </xdr:from>
    <xdr:to>
      <xdr:col>41</xdr:col>
      <xdr:colOff>965200</xdr:colOff>
      <xdr:row>2</xdr:row>
      <xdr:rowOff>1047750</xdr:rowOff>
    </xdr:to>
    <xdr:pic>
      <xdr:nvPicPr>
        <xdr:cNvPr id="185" name="Picture 184" descr="Intel Announces New vPro Platform with 13th Gen Intel Core">
          <a:extLst>
            <a:ext uri="{FF2B5EF4-FFF2-40B4-BE49-F238E27FC236}">
              <a16:creationId xmlns:a16="http://schemas.microsoft.com/office/drawing/2014/main" id="{C4696E93-CE6A-4C76-A800-F45E2A246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96175" y="92392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0</xdr:colOff>
      <xdr:row>2</xdr:row>
      <xdr:rowOff>419100</xdr:rowOff>
    </xdr:from>
    <xdr:to>
      <xdr:col>42</xdr:col>
      <xdr:colOff>1117600</xdr:colOff>
      <xdr:row>2</xdr:row>
      <xdr:rowOff>1047750</xdr:rowOff>
    </xdr:to>
    <xdr:pic>
      <xdr:nvPicPr>
        <xdr:cNvPr id="186" name="Picture 185" descr="Intel Announces New vPro Platform with 13th Gen Intel Core">
          <a:extLst>
            <a:ext uri="{FF2B5EF4-FFF2-40B4-BE49-F238E27FC236}">
              <a16:creationId xmlns:a16="http://schemas.microsoft.com/office/drawing/2014/main" id="{9401E91F-FC42-481A-87C8-69410DC10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72850" y="92392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35</xdr:col>
      <xdr:colOff>692182</xdr:colOff>
      <xdr:row>2</xdr:row>
      <xdr:rowOff>134710</xdr:rowOff>
    </xdr:from>
    <xdr:ext cx="687457" cy="1251690"/>
    <xdr:pic>
      <xdr:nvPicPr>
        <xdr:cNvPr id="188" name="Picture 187" descr="images">
          <a:extLst>
            <a:ext uri="{FF2B5EF4-FFF2-40B4-BE49-F238E27FC236}">
              <a16:creationId xmlns:a16="http://schemas.microsoft.com/office/drawing/2014/main" id="{B92C8723-5DB9-48C4-A1C7-172D9E1A3F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42321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617103</xdr:colOff>
      <xdr:row>2</xdr:row>
      <xdr:rowOff>134710</xdr:rowOff>
    </xdr:from>
    <xdr:ext cx="687457" cy="1251690"/>
    <xdr:pic>
      <xdr:nvPicPr>
        <xdr:cNvPr id="189" name="Picture 188" descr="images">
          <a:extLst>
            <a:ext uri="{FF2B5EF4-FFF2-40B4-BE49-F238E27FC236}">
              <a16:creationId xmlns:a16="http://schemas.microsoft.com/office/drawing/2014/main" id="{4BBF6598-913E-4C53-A2FB-6F4EAFB9E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4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673132</xdr:colOff>
      <xdr:row>2</xdr:row>
      <xdr:rowOff>134710</xdr:rowOff>
    </xdr:from>
    <xdr:ext cx="687457" cy="1251690"/>
    <xdr:pic>
      <xdr:nvPicPr>
        <xdr:cNvPr id="190" name="Picture 189" descr="images">
          <a:extLst>
            <a:ext uri="{FF2B5EF4-FFF2-40B4-BE49-F238E27FC236}">
              <a16:creationId xmlns:a16="http://schemas.microsoft.com/office/drawing/2014/main" id="{C1D04421-8E88-450C-9F3D-D2367DE2B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916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617103</xdr:colOff>
      <xdr:row>2</xdr:row>
      <xdr:rowOff>134710</xdr:rowOff>
    </xdr:from>
    <xdr:ext cx="687457" cy="1251690"/>
    <xdr:pic>
      <xdr:nvPicPr>
        <xdr:cNvPr id="191" name="Picture 190" descr="images">
          <a:extLst>
            <a:ext uri="{FF2B5EF4-FFF2-40B4-BE49-F238E27FC236}">
              <a16:creationId xmlns:a16="http://schemas.microsoft.com/office/drawing/2014/main" id="{D0D69A78-1355-4156-8C80-31BEDA201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5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673132</xdr:colOff>
      <xdr:row>2</xdr:row>
      <xdr:rowOff>134710</xdr:rowOff>
    </xdr:from>
    <xdr:ext cx="687457" cy="1251690"/>
    <xdr:pic>
      <xdr:nvPicPr>
        <xdr:cNvPr id="192" name="Picture 191" descr="images">
          <a:extLst>
            <a:ext uri="{FF2B5EF4-FFF2-40B4-BE49-F238E27FC236}">
              <a16:creationId xmlns:a16="http://schemas.microsoft.com/office/drawing/2014/main" id="{6C7A6AA6-17FB-4198-A959-74E1B27CB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916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617103</xdr:colOff>
      <xdr:row>2</xdr:row>
      <xdr:rowOff>134710</xdr:rowOff>
    </xdr:from>
    <xdr:ext cx="687457" cy="1251690"/>
    <xdr:pic>
      <xdr:nvPicPr>
        <xdr:cNvPr id="193" name="Picture 192" descr="images">
          <a:extLst>
            <a:ext uri="{FF2B5EF4-FFF2-40B4-BE49-F238E27FC236}">
              <a16:creationId xmlns:a16="http://schemas.microsoft.com/office/drawing/2014/main" id="{E8D51336-B9AA-46EA-8292-26BE783D73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5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673132</xdr:colOff>
      <xdr:row>2</xdr:row>
      <xdr:rowOff>134710</xdr:rowOff>
    </xdr:from>
    <xdr:ext cx="687457" cy="1251690"/>
    <xdr:pic>
      <xdr:nvPicPr>
        <xdr:cNvPr id="194" name="Picture 193" descr="images">
          <a:extLst>
            <a:ext uri="{FF2B5EF4-FFF2-40B4-BE49-F238E27FC236}">
              <a16:creationId xmlns:a16="http://schemas.microsoft.com/office/drawing/2014/main" id="{112C1312-2139-413F-A364-C4D6933E22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916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617103</xdr:colOff>
      <xdr:row>2</xdr:row>
      <xdr:rowOff>134710</xdr:rowOff>
    </xdr:from>
    <xdr:ext cx="687457" cy="1251690"/>
    <xdr:pic>
      <xdr:nvPicPr>
        <xdr:cNvPr id="195" name="Picture 194" descr="images">
          <a:extLst>
            <a:ext uri="{FF2B5EF4-FFF2-40B4-BE49-F238E27FC236}">
              <a16:creationId xmlns:a16="http://schemas.microsoft.com/office/drawing/2014/main" id="{4713243E-004E-4D99-9A70-A9FFF67A3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5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25</xdr:col>
      <xdr:colOff>228600</xdr:colOff>
      <xdr:row>1</xdr:row>
      <xdr:rowOff>238857</xdr:rowOff>
    </xdr:from>
    <xdr:to>
      <xdr:col>25</xdr:col>
      <xdr:colOff>1727364</xdr:colOff>
      <xdr:row>2</xdr:row>
      <xdr:rowOff>1147025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5B712AC-5F80-4C04-968B-83D00D312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41574427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285751</xdr:colOff>
      <xdr:row>2</xdr:row>
      <xdr:rowOff>35903</xdr:rowOff>
    </xdr:from>
    <xdr:to>
      <xdr:col>24</xdr:col>
      <xdr:colOff>882927</xdr:colOff>
      <xdr:row>2</xdr:row>
      <xdr:rowOff>397853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319B67-32D2-809D-84E4-6E696F20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6578" y="592749"/>
          <a:ext cx="597176" cy="361950"/>
        </a:xfrm>
        <a:prstGeom prst="rect">
          <a:avLst/>
        </a:prstGeom>
      </xdr:spPr>
    </xdr:pic>
    <xdr:clientData/>
  </xdr:twoCellAnchor>
  <xdr:twoCellAnchor editAs="oneCell">
    <xdr:from>
      <xdr:col>28</xdr:col>
      <xdr:colOff>1200150</xdr:colOff>
      <xdr:row>2</xdr:row>
      <xdr:rowOff>600075</xdr:rowOff>
    </xdr:from>
    <xdr:to>
      <xdr:col>28</xdr:col>
      <xdr:colOff>1797326</xdr:colOff>
      <xdr:row>2</xdr:row>
      <xdr:rowOff>962025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CD82EF-B989-462D-8D89-C68EE214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0" y="1152525"/>
          <a:ext cx="597176" cy="361950"/>
        </a:xfrm>
        <a:prstGeom prst="rect">
          <a:avLst/>
        </a:prstGeom>
      </xdr:spPr>
    </xdr:pic>
    <xdr:clientData/>
  </xdr:twoCellAnchor>
  <xdr:twoCellAnchor>
    <xdr:from>
      <xdr:col>24</xdr:col>
      <xdr:colOff>319294</xdr:colOff>
      <xdr:row>2</xdr:row>
      <xdr:rowOff>1009366</xdr:rowOff>
    </xdr:from>
    <xdr:to>
      <xdr:col>24</xdr:col>
      <xdr:colOff>1780442</xdr:colOff>
      <xdr:row>2</xdr:row>
      <xdr:rowOff>1226926</xdr:rowOff>
    </xdr:to>
    <xdr:sp macro="" textlink="">
      <xdr:nvSpPr>
        <xdr:cNvPr id="21" name="TextBox 82">
          <a:extLst>
            <a:ext uri="{FF2B5EF4-FFF2-40B4-BE49-F238E27FC236}">
              <a16:creationId xmlns:a16="http://schemas.microsoft.com/office/drawing/2014/main" id="{4B0CD1A3-37BE-4DCD-A075-7BB692CD1D43}"/>
            </a:ext>
          </a:extLst>
        </xdr:cNvPr>
        <xdr:cNvSpPr txBox="1"/>
      </xdr:nvSpPr>
      <xdr:spPr>
        <a:xfrm>
          <a:off x="39760121" y="1566212"/>
          <a:ext cx="1461148" cy="21756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n-US"/>
          </a:defPPr>
          <a:lvl1pPr marL="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096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192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828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4377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0473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6569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2665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876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defTabSz="121856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 i="0" u="none" strike="noStrike" kern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IGEL License must be added</a:t>
          </a:r>
          <a:r>
            <a:rPr lang="de-DE" sz="800">
              <a:solidFill>
                <a:srgbClr val="FF0000"/>
              </a:solidFill>
            </a:rPr>
            <a:t> </a:t>
          </a:r>
          <a:endParaRPr kumimoji="0" lang="en-US" altLang="zh-CN" sz="800" b="0" i="0" u="none" strike="noStrike" kern="120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Arial" panose="020B0604020202020204"/>
            <a:ea typeface="黑体" panose="02010609060101010101" charset="-122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26</xdr:col>
      <xdr:colOff>130419</xdr:colOff>
      <xdr:row>1</xdr:row>
      <xdr:rowOff>238857</xdr:rowOff>
    </xdr:from>
    <xdr:to>
      <xdr:col>26</xdr:col>
      <xdr:colOff>1629183</xdr:colOff>
      <xdr:row>2</xdr:row>
      <xdr:rowOff>1147025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4BB6AE-B264-4425-9BAB-0512E0E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43381246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1295400</xdr:colOff>
      <xdr:row>2</xdr:row>
      <xdr:rowOff>1089513</xdr:rowOff>
    </xdr:from>
    <xdr:to>
      <xdr:col>26</xdr:col>
      <xdr:colOff>1796007</xdr:colOff>
      <xdr:row>2</xdr:row>
      <xdr:rowOff>1184764</xdr:rowOff>
    </xdr:to>
    <xdr:pic>
      <xdr:nvPicPr>
        <xdr:cNvPr id="13" name="Picture 12" descr="Windows 11: Microsoft ändert die Farbe des Blue Screen Of Death | ZDNet.de">
          <a:extLst>
            <a:ext uri="{FF2B5EF4-FFF2-40B4-BE49-F238E27FC236}">
              <a16:creationId xmlns:a16="http://schemas.microsoft.com/office/drawing/2014/main" id="{933E0F20-1273-46AE-B38A-D36D308FC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546227" y="1646359"/>
          <a:ext cx="500607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40</xdr:col>
      <xdr:colOff>673132</xdr:colOff>
      <xdr:row>2</xdr:row>
      <xdr:rowOff>134710</xdr:rowOff>
    </xdr:from>
    <xdr:ext cx="687457" cy="1251690"/>
    <xdr:pic>
      <xdr:nvPicPr>
        <xdr:cNvPr id="19" name="Picture 18" descr="images">
          <a:extLst>
            <a:ext uri="{FF2B5EF4-FFF2-40B4-BE49-F238E27FC236}">
              <a16:creationId xmlns:a16="http://schemas.microsoft.com/office/drawing/2014/main" id="{17BBD197-F461-441B-BD4C-C59A8C812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186457" y="687160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359695</xdr:colOff>
      <xdr:row>2</xdr:row>
      <xdr:rowOff>313657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0F2DF89-6224-A5E9-8EB2-E97F022C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59695" cy="108518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95375"/>
    <xdr:pic>
      <xdr:nvPicPr>
        <xdr:cNvPr id="18" name="Picture 17" descr="LenovoLogo-POS-DarkBlue.jpg">
          <a:extLst>
            <a:ext uri="{FF2B5EF4-FFF2-40B4-BE49-F238E27FC236}">
              <a16:creationId xmlns:a16="http://schemas.microsoft.com/office/drawing/2014/main" id="{3A2C7D42-8EA5-47BB-BA89-599BCC90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19" name="Picture 18">
          <a:extLst>
            <a:ext uri="{FF2B5EF4-FFF2-40B4-BE49-F238E27FC236}">
              <a16:creationId xmlns:a16="http://schemas.microsoft.com/office/drawing/2014/main" id="{9F421387-CD01-426A-A55B-A737B39D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0" name="Picture 19">
          <a:extLst>
            <a:ext uri="{FF2B5EF4-FFF2-40B4-BE49-F238E27FC236}">
              <a16:creationId xmlns:a16="http://schemas.microsoft.com/office/drawing/2014/main" id="{37FBBD9D-C36B-44C2-8AB5-AD65C7C8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novobeijing-my.sharepoint.com/personal/jschwaiger_lenovo_com/Documents/Documents/004_Product%20Tool/Product%20Tool.xlsb" TargetMode="External"/><Relationship Id="rId1" Type="http://schemas.openxmlformats.org/officeDocument/2006/relationships/externalLinkPath" Target="https://lenovobeijing-my.sharepoint.com/personal/jschwaiger_lenovo_com/Documents/Documents/004_Product%20Tool/Product%20Too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 Tool"/>
      <sheetName val="Multiple Models"/>
      <sheetName val="Analysis"/>
      <sheetName val="Order NOW"/>
      <sheetName val="Order Import"/>
      <sheetName val="Order Export"/>
      <sheetName val="PNs"/>
      <sheetName val="DASI"/>
      <sheetName val="OVP"/>
      <sheetName val="WESI"/>
      <sheetName val="Historicals"/>
      <sheetName val="Successors"/>
      <sheetName val="Unique Values"/>
      <sheetName val="Selections"/>
      <sheetName val="Calculations"/>
      <sheetName val="Weeks"/>
      <sheetName val="Reset"/>
    </sheetNames>
    <sheetDataSet>
      <sheetData sheetId="0">
        <row r="1">
          <cell r="O1" t="str">
            <v>GAT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sref.lenovo.com/Detail/ThinkCentre/ThinkCentre_M90a_Gen_3?M=11VF00A6GE" TargetMode="External"/><Relationship Id="rId13" Type="http://schemas.openxmlformats.org/officeDocument/2006/relationships/hyperlink" Target="https://psref.lenovo.com/Detail/ThinkCentre/ThinkCentre_neo_30a_27_Gen_4?M=12JV0013GE" TargetMode="External"/><Relationship Id="rId18" Type="http://schemas.openxmlformats.org/officeDocument/2006/relationships/hyperlink" Target="https://psref.lenovo.com/Detail/ThinkCentre/ThinkCentre_neo_30a_24_Gen_4?M=12K0000XGE" TargetMode="External"/><Relationship Id="rId3" Type="http://schemas.openxmlformats.org/officeDocument/2006/relationships/hyperlink" Target="https://smartfind.lenovo.com/services/" TargetMode="External"/><Relationship Id="rId21" Type="http://schemas.openxmlformats.org/officeDocument/2006/relationships/hyperlink" Target="https://smartfind.lenovo.com/services/" TargetMode="External"/><Relationship Id="rId7" Type="http://schemas.openxmlformats.org/officeDocument/2006/relationships/hyperlink" Target="https://psref.lenovo.com/Detail/ThinkCentre/ThinkCentre_neo_30a_24?M=12CE001UGE" TargetMode="External"/><Relationship Id="rId12" Type="http://schemas.openxmlformats.org/officeDocument/2006/relationships/hyperlink" Target="https://smartfind.lenovo.com/services/" TargetMode="External"/><Relationship Id="rId17" Type="http://schemas.openxmlformats.org/officeDocument/2006/relationships/hyperlink" Target="https://smartfind.lenovo.com/services/" TargetMode="External"/><Relationship Id="rId2" Type="http://schemas.openxmlformats.org/officeDocument/2006/relationships/hyperlink" Target="https://smartfind.lenovo.com/accessories/" TargetMode="External"/><Relationship Id="rId16" Type="http://schemas.openxmlformats.org/officeDocument/2006/relationships/hyperlink" Target="https://psref.lenovo.com/Detail/ThinkCentre/ThinkCentre_neo_50a_24_Gen_4?M=12K90026GE" TargetMode="External"/><Relationship Id="rId20" Type="http://schemas.openxmlformats.org/officeDocument/2006/relationships/hyperlink" Target="https://smartfind.lenovo.com/accessories/" TargetMode="External"/><Relationship Id="rId1" Type="http://schemas.openxmlformats.org/officeDocument/2006/relationships/hyperlink" Target="https://psref.lenovo.com/Detail/ThinkCentre_M90a_Gen_3?M=11VF009XGE" TargetMode="External"/><Relationship Id="rId6" Type="http://schemas.openxmlformats.org/officeDocument/2006/relationships/hyperlink" Target="https://psref.lenovo.com/Detail/ThinkCentre_M90a_Gen_3?M=11VF009YGE" TargetMode="External"/><Relationship Id="rId11" Type="http://schemas.openxmlformats.org/officeDocument/2006/relationships/hyperlink" Target="https://smartfind.lenovo.com/accessories/" TargetMode="External"/><Relationship Id="rId5" Type="http://schemas.openxmlformats.org/officeDocument/2006/relationships/hyperlink" Target="https://smartfind.lenovo.com/services/" TargetMode="External"/><Relationship Id="rId15" Type="http://schemas.openxmlformats.org/officeDocument/2006/relationships/hyperlink" Target="https://psref.lenovo.com/Detail/ThinkCentre/ThinkCentre_neo_30a_24_Gen_4?M=12K00013GE" TargetMode="External"/><Relationship Id="rId23" Type="http://schemas.openxmlformats.org/officeDocument/2006/relationships/drawing" Target="../drawings/drawing2.xml"/><Relationship Id="rId10" Type="http://schemas.openxmlformats.org/officeDocument/2006/relationships/hyperlink" Target="https://smartfind.lenovo.com/services/" TargetMode="External"/><Relationship Id="rId19" Type="http://schemas.openxmlformats.org/officeDocument/2006/relationships/hyperlink" Target="https://psref.lenovo.com/Detail/ThinkCentre_neo_50a_24?M=12B800C7GE" TargetMode="External"/><Relationship Id="rId4" Type="http://schemas.openxmlformats.org/officeDocument/2006/relationships/hyperlink" Target="https://smartfind.lenovo.com/accessories/" TargetMode="External"/><Relationship Id="rId9" Type="http://schemas.openxmlformats.org/officeDocument/2006/relationships/hyperlink" Target="https://smartfind.lenovo.com/accessories/" TargetMode="External"/><Relationship Id="rId14" Type="http://schemas.openxmlformats.org/officeDocument/2006/relationships/hyperlink" Target="https://psref.lenovo.com/Detail/ThinkCentre/ThinkCentre_neo_30a_27_Gen_4?M=12JV000KGE" TargetMode="External"/><Relationship Id="rId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sref.lenovo.com/Detail/ThinkCentre_M70s_Gen_3?M=11T80050GE" TargetMode="External"/><Relationship Id="rId18" Type="http://schemas.openxmlformats.org/officeDocument/2006/relationships/hyperlink" Target="https://psref.lenovo.com/Detail/ThinkCentre/ThinkCentre_neo_50q_Gen_4_Thin_Client?M=12M20003GE" TargetMode="External"/><Relationship Id="rId26" Type="http://schemas.openxmlformats.org/officeDocument/2006/relationships/hyperlink" Target="https://psref.lenovo.com/Detail/ThinkEdge/ThinkEdge_SE50?M=11RJ0084GE" TargetMode="External"/><Relationship Id="rId39" Type="http://schemas.openxmlformats.org/officeDocument/2006/relationships/hyperlink" Target="https://psref.lenovo.com/Detail/ThinkCentre/ThinkCentre_neo_50t_Gen_4?M=12JD002QGE" TargetMode="External"/><Relationship Id="rId21" Type="http://schemas.openxmlformats.org/officeDocument/2006/relationships/hyperlink" Target="https://smartfind.lenovo.com/services/" TargetMode="External"/><Relationship Id="rId34" Type="http://schemas.openxmlformats.org/officeDocument/2006/relationships/hyperlink" Target="https://smartfind.lenovo.com/services/" TargetMode="External"/><Relationship Id="rId42" Type="http://schemas.openxmlformats.org/officeDocument/2006/relationships/hyperlink" Target="https://smartfind.lenovo.com/services/" TargetMode="External"/><Relationship Id="rId47" Type="http://schemas.openxmlformats.org/officeDocument/2006/relationships/hyperlink" Target="https://psref.lenovo.com/Detail/ThinkCentre/ThinkCentre_M70t_Gen_4?M=12DR0011GE" TargetMode="External"/><Relationship Id="rId50" Type="http://schemas.openxmlformats.org/officeDocument/2006/relationships/hyperlink" Target="https://psref.lenovo.com/Detail/ThinkCentre/ThinkCentre_M70t_Gen_4?M=12DL000PGE" TargetMode="External"/><Relationship Id="rId55" Type="http://schemas.openxmlformats.org/officeDocument/2006/relationships/hyperlink" Target="https://psref.lenovo.com/Detail/ThinkCentre/ThinkCentre_M70q_Gen_4?M=12E3004NGE" TargetMode="External"/><Relationship Id="rId63" Type="http://schemas.openxmlformats.org/officeDocument/2006/relationships/drawing" Target="../drawings/drawing3.xml"/><Relationship Id="rId7" Type="http://schemas.openxmlformats.org/officeDocument/2006/relationships/hyperlink" Target="https://psref.lenovo.com/Detail/ThinkEdge_SE10?M=12NH0004GE" TargetMode="External"/><Relationship Id="rId2" Type="http://schemas.openxmlformats.org/officeDocument/2006/relationships/hyperlink" Target="https://psref.lenovo.com/Detail/ThinkEdge/ThinkEdge_SE30?M=11NA000DGE" TargetMode="External"/><Relationship Id="rId16" Type="http://schemas.openxmlformats.org/officeDocument/2006/relationships/hyperlink" Target="https://psref.lenovo.com/Detail/ThinkCentre/ThinkCentre_M70q_Gen_3?M=11T300B3GE" TargetMode="External"/><Relationship Id="rId20" Type="http://schemas.openxmlformats.org/officeDocument/2006/relationships/hyperlink" Target="https://smartfind.lenovo.com/accessories/" TargetMode="External"/><Relationship Id="rId29" Type="http://schemas.openxmlformats.org/officeDocument/2006/relationships/hyperlink" Target="https://smartfind.lenovo.com/services/" TargetMode="External"/><Relationship Id="rId41" Type="http://schemas.openxmlformats.org/officeDocument/2006/relationships/hyperlink" Target="https://smartfind.lenovo.com/services/" TargetMode="External"/><Relationship Id="rId54" Type="http://schemas.openxmlformats.org/officeDocument/2006/relationships/hyperlink" Target="https://psref.lenovo.com/Detail/ThinkCentre/ThinkCentre_M70s_Gen_3?M=11T8004LGEhttps://psref.lenovo.com/Detail/ThinkCentre/ThinkCentre_M70s_Gen_3?M=11T8004LGE" TargetMode="External"/><Relationship Id="rId62" Type="http://schemas.openxmlformats.org/officeDocument/2006/relationships/printerSettings" Target="../printerSettings/printerSettings3.bin"/><Relationship Id="rId1" Type="http://schemas.openxmlformats.org/officeDocument/2006/relationships/hyperlink" Target="https://psref.lenovo.com/Detail/ThinkCentre/ThinkCentre_neo_50t?M=11SC000BGE" TargetMode="External"/><Relationship Id="rId6" Type="http://schemas.openxmlformats.org/officeDocument/2006/relationships/hyperlink" Target="https://psref.lenovo.com/Detail/ThinkCentre_M75n_Thin_Client?M=11G4000DGE" TargetMode="External"/><Relationship Id="rId11" Type="http://schemas.openxmlformats.org/officeDocument/2006/relationships/hyperlink" Target="https://smartfind.lenovo.com/services/" TargetMode="External"/><Relationship Id="rId24" Type="http://schemas.openxmlformats.org/officeDocument/2006/relationships/hyperlink" Target="https://psref.lenovo.com/Detail/ThinkCentre_M75q_Gen_2?M=11JN008DGE" TargetMode="External"/><Relationship Id="rId32" Type="http://schemas.openxmlformats.org/officeDocument/2006/relationships/hyperlink" Target="https://smartfind.lenovo.com/accessories/" TargetMode="External"/><Relationship Id="rId37" Type="http://schemas.openxmlformats.org/officeDocument/2006/relationships/hyperlink" Target="https://psref.lenovo.com/Detail/ThinkCentre/ThinkCentre_neo_50s_Gen_4?M=12JH000PGE" TargetMode="External"/><Relationship Id="rId40" Type="http://schemas.openxmlformats.org/officeDocument/2006/relationships/hyperlink" Target="https://smartfind.lenovo.com/services/" TargetMode="External"/><Relationship Id="rId45" Type="http://schemas.openxmlformats.org/officeDocument/2006/relationships/hyperlink" Target="https://psref.lenovo.com/Detail/ThinkCentre/ThinkCentre_M70s_Gen_4?M=12DT000BGE" TargetMode="External"/><Relationship Id="rId53" Type="http://schemas.openxmlformats.org/officeDocument/2006/relationships/hyperlink" Target="https://psref.lenovo.com/Detail/ThinkCentre_M70q_Gen_4?M=12E3004RGE" TargetMode="External"/><Relationship Id="rId58" Type="http://schemas.openxmlformats.org/officeDocument/2006/relationships/hyperlink" Target="https://psref.lenovo.com/Detail/ThinkCentre/ThinkCentre_M70q_Gen_4?M=12E3004KGE" TargetMode="External"/><Relationship Id="rId5" Type="http://schemas.openxmlformats.org/officeDocument/2006/relationships/hyperlink" Target="https://smartfind.lenovo.com/services/" TargetMode="External"/><Relationship Id="rId15" Type="http://schemas.openxmlformats.org/officeDocument/2006/relationships/hyperlink" Target="https://psref.lenovo.com/Detail/ThinkCentre/ThinkCentre_M70q_Gen_3?M=11T300B3GE" TargetMode="External"/><Relationship Id="rId23" Type="http://schemas.openxmlformats.org/officeDocument/2006/relationships/hyperlink" Target="https://psref.lenovo.com/Detail/ThinkCentre_neo_70t?M=11YU0037GE" TargetMode="External"/><Relationship Id="rId28" Type="http://schemas.openxmlformats.org/officeDocument/2006/relationships/hyperlink" Target="https://smartfind.lenovo.com/accessories/" TargetMode="External"/><Relationship Id="rId36" Type="http://schemas.openxmlformats.org/officeDocument/2006/relationships/hyperlink" Target="https://psref.lenovo.com/Detail/ThinkCentre/ThinkCentre_neo_50s_Gen_4?M=12JH000HGE" TargetMode="External"/><Relationship Id="rId49" Type="http://schemas.openxmlformats.org/officeDocument/2006/relationships/hyperlink" Target="https://psref.lenovo.com/Detail/ThinkCentre_M70t_Gen_4?M=12DR000EGE" TargetMode="External"/><Relationship Id="rId57" Type="http://schemas.openxmlformats.org/officeDocument/2006/relationships/hyperlink" Target="https://psref.lenovo.com/Detail/ThinkCentre/ThinkCentre_M70q_Gen_4?M=12E3004FGE" TargetMode="External"/><Relationship Id="rId61" Type="http://schemas.openxmlformats.org/officeDocument/2006/relationships/hyperlink" Target="https://psref.lenovo.com/Detail/ThinkCentre_neo_50q_Gen_4?M=12LN001EGE" TargetMode="External"/><Relationship Id="rId10" Type="http://schemas.openxmlformats.org/officeDocument/2006/relationships/hyperlink" Target="https://smartfind.lenovo.com/accessories/" TargetMode="External"/><Relationship Id="rId19" Type="http://schemas.openxmlformats.org/officeDocument/2006/relationships/hyperlink" Target="https://psref.lenovo.com/Detail/ThinkCentre_M75t_Gen_2?M=11RC0011GE" TargetMode="External"/><Relationship Id="rId31" Type="http://schemas.openxmlformats.org/officeDocument/2006/relationships/hyperlink" Target="https://psref.lenovo.com/Detail/ThinkCentre/ThinkCentre_M90t_Gen_4?M=12HK000EGE" TargetMode="External"/><Relationship Id="rId44" Type="http://schemas.openxmlformats.org/officeDocument/2006/relationships/hyperlink" Target="https://psref.lenovo.com/Detail/ThinkCentre/ThinkCentre_M70s_Gen_4?M=12DT000GGE" TargetMode="External"/><Relationship Id="rId52" Type="http://schemas.openxmlformats.org/officeDocument/2006/relationships/hyperlink" Target="https://psref.lenovo.com/Detail/ThinkCentre/ThinkCentre_M70q_Gen_4?M=12E3004GGE" TargetMode="External"/><Relationship Id="rId60" Type="http://schemas.openxmlformats.org/officeDocument/2006/relationships/hyperlink" Target="https://psref.lenovo.com/Detail/ThinkCentre_neo_50q_Gen_4_Thin_Client?M=12LJ0000GE" TargetMode="External"/><Relationship Id="rId4" Type="http://schemas.openxmlformats.org/officeDocument/2006/relationships/hyperlink" Target="https://smartfind.lenovo.com/accessories/" TargetMode="External"/><Relationship Id="rId9" Type="http://schemas.openxmlformats.org/officeDocument/2006/relationships/hyperlink" Target="https://smartfind.lenovo.com/services/" TargetMode="External"/><Relationship Id="rId14" Type="http://schemas.openxmlformats.org/officeDocument/2006/relationships/hyperlink" Target="https://psref.lenovo.com/Detail/ThinkCentre/ThinkCentre_M90s_Gen_3?M=11TX000SGE" TargetMode="External"/><Relationship Id="rId22" Type="http://schemas.openxmlformats.org/officeDocument/2006/relationships/hyperlink" Target="https://psref.lenovo.com/Detail/ThinkCentre_M75q_Gen_2?M=11JN0082GE" TargetMode="External"/><Relationship Id="rId27" Type="http://schemas.openxmlformats.org/officeDocument/2006/relationships/hyperlink" Target="https://psref.lenovo.com/Detail/ThinkCentre/ThinkCentre_M75t_Gen_2?M=11RC0012GE" TargetMode="External"/><Relationship Id="rId30" Type="http://schemas.openxmlformats.org/officeDocument/2006/relationships/hyperlink" Target="https://psref.lenovo.com/Detail/ThinkCentre_M90s_Gen_4?M=12HQ0008GE" TargetMode="External"/><Relationship Id="rId35" Type="http://schemas.openxmlformats.org/officeDocument/2006/relationships/hyperlink" Target="https://smartfind.lenovo.com/accessories/" TargetMode="External"/><Relationship Id="rId43" Type="http://schemas.openxmlformats.org/officeDocument/2006/relationships/hyperlink" Target="https://smartfind.lenovo.com/services/" TargetMode="External"/><Relationship Id="rId48" Type="http://schemas.openxmlformats.org/officeDocument/2006/relationships/hyperlink" Target="https://psref.lenovo.com/Detail/ThinkCentre/ThinkCentre_M70t_Gen_3?M=11T60048GE" TargetMode="External"/><Relationship Id="rId56" Type="http://schemas.openxmlformats.org/officeDocument/2006/relationships/hyperlink" Target="https://psref.lenovo.com/Detail/ThinkCentre_M70q_Gen_4?M=12E3004JGE" TargetMode="External"/><Relationship Id="rId8" Type="http://schemas.openxmlformats.org/officeDocument/2006/relationships/hyperlink" Target="https://smartfind.lenovo.com/accessories/" TargetMode="External"/><Relationship Id="rId51" Type="http://schemas.openxmlformats.org/officeDocument/2006/relationships/hyperlink" Target="https://psref.lenovo.com/Detail/ThinkCentre/ThinkCentre_M70q_Gen_4?M=12E3004HGE" TargetMode="External"/><Relationship Id="rId3" Type="http://schemas.openxmlformats.org/officeDocument/2006/relationships/hyperlink" Target="https://psref.lenovo.com/Detail/ThinkEdge/ThinkEdge_SE30?M=11NA001MGE" TargetMode="External"/><Relationship Id="rId12" Type="http://schemas.openxmlformats.org/officeDocument/2006/relationships/hyperlink" Target="https://psref.lenovo.com/Detail/ThinkEdge/ThinkEdge_SE50?M=11RJ0081GE" TargetMode="External"/><Relationship Id="rId17" Type="http://schemas.openxmlformats.org/officeDocument/2006/relationships/hyperlink" Target="https://psref.lenovo.com/Detail/ThinkCentre/ThinkCentre_M90q_Gen_3?M=11U50066GE" TargetMode="External"/><Relationship Id="rId25" Type="http://schemas.openxmlformats.org/officeDocument/2006/relationships/hyperlink" Target="https://psref.lenovo.com/Detail/ThinkCentre/ThinkCentre_M75q_Gen_2?M=11JN0083GE" TargetMode="External"/><Relationship Id="rId33" Type="http://schemas.openxmlformats.org/officeDocument/2006/relationships/hyperlink" Target="https://smartfind.lenovo.com/services/" TargetMode="External"/><Relationship Id="rId38" Type="http://schemas.openxmlformats.org/officeDocument/2006/relationships/hyperlink" Target="https://psref.lenovo.com/Detail/ThinkCentre/ThinkCentre_neo_50t_Gen_4?M=12JD000XGE" TargetMode="External"/><Relationship Id="rId46" Type="http://schemas.openxmlformats.org/officeDocument/2006/relationships/hyperlink" Target="https://psref.lenovo.com/Detail/ThinkCentre/ThinkCentre_M75s_Gen_2?M=11R8004RGE" TargetMode="External"/><Relationship Id="rId59" Type="http://schemas.openxmlformats.org/officeDocument/2006/relationships/hyperlink" Target="https://psref.lenovo.com/Detail/ThinkCentre/ThinkCentre_M90q_Gen_4?M=12EH000HG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smartfind.lenovo.com/accessories/" TargetMode="External"/><Relationship Id="rId2" Type="http://schemas.openxmlformats.org/officeDocument/2006/relationships/hyperlink" Target="https://smartfind.lenovo.com/accessories/" TargetMode="External"/><Relationship Id="rId1" Type="http://schemas.openxmlformats.org/officeDocument/2006/relationships/hyperlink" Target="https://smartfind.lenovo.com/accessories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lenovopartnerhub.com/group/germany-site/asset-library?p_l_id=4344319&amp;_Asset_Library_javax.portlet.action=getAssets&amp;_Asset_Library_assetCategory=3343701&amp;_Asset_Library_focusList=&amp;_Asset_Library_assetType=&amp;_Asset_Library_activityType=&amp;_Asset_Library_productType=&amp;_Asset_Library_productSeries=&amp;_Asset_Library_businessGroup=&amp;_Asset_Library_q=service&amp;p_auth=hVJME4Na&amp;p_p_id=Asset_Library&amp;p_p_lifecycle=1&amp;p_p_mode=view&amp;p_p_state=norm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151"/>
  <sheetViews>
    <sheetView topLeftCell="D1" workbookViewId="0">
      <selection activeCell="N1" sqref="N1:O1048576"/>
    </sheetView>
  </sheetViews>
  <sheetFormatPr baseColWidth="10" defaultColWidth="9.140625" defaultRowHeight="12.75" outlineLevelCol="1"/>
  <cols>
    <col min="1" max="1" width="16.5703125" customWidth="1"/>
    <col min="2" max="2" width="17.5703125" customWidth="1"/>
    <col min="3" max="3" width="13.140625" customWidth="1"/>
    <col min="4" max="4" width="12.7109375" customWidth="1" outlineLevel="1"/>
    <col min="5" max="5" width="15.85546875" customWidth="1" outlineLevel="1"/>
    <col min="6" max="6" width="9.140625" customWidth="1" outlineLevel="1"/>
    <col min="7" max="8" width="18.85546875" customWidth="1" outlineLevel="1"/>
    <col min="9" max="9" width="21" customWidth="1" outlineLevel="1"/>
    <col min="10" max="10" width="50.140625" customWidth="1" outlineLevel="1"/>
    <col min="11" max="12" width="21" customWidth="1" outlineLevel="1"/>
    <col min="13" max="13" width="15.42578125" customWidth="1" outlineLevel="1"/>
    <col min="14" max="58" width="9.140625" style="34"/>
  </cols>
  <sheetData>
    <row r="1" spans="1:59" ht="37.5" customHeight="1">
      <c r="A1" s="209" t="s">
        <v>854</v>
      </c>
      <c r="B1" s="34"/>
      <c r="C1" s="34"/>
      <c r="D1" s="34"/>
      <c r="E1" s="208"/>
      <c r="F1" s="207"/>
      <c r="G1" s="34"/>
      <c r="H1" s="34"/>
      <c r="I1" s="34"/>
      <c r="J1" s="34"/>
      <c r="K1" s="34"/>
      <c r="L1" s="34"/>
      <c r="M1" s="34"/>
      <c r="BG1" s="34"/>
    </row>
    <row r="2" spans="1:59" ht="22.5" customHeight="1">
      <c r="A2" s="50" t="s">
        <v>872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BG2" s="34"/>
    </row>
    <row r="3" spans="1:59" ht="25.5" customHeight="1">
      <c r="A3" s="31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BG3" s="34"/>
    </row>
    <row r="4" spans="1:59" ht="28.5" customHeight="1">
      <c r="A4" s="32" t="s">
        <v>40</v>
      </c>
      <c r="B4" s="33" t="s">
        <v>19</v>
      </c>
      <c r="C4" s="33" t="s">
        <v>76</v>
      </c>
      <c r="D4" s="33" t="s">
        <v>41</v>
      </c>
      <c r="E4" s="33" t="s">
        <v>42</v>
      </c>
      <c r="F4" s="33" t="s">
        <v>43</v>
      </c>
      <c r="G4" s="33" t="s">
        <v>848</v>
      </c>
      <c r="H4" s="265" t="s">
        <v>849</v>
      </c>
      <c r="I4" s="33" t="s">
        <v>44</v>
      </c>
      <c r="J4" s="33" t="s">
        <v>52</v>
      </c>
      <c r="K4" s="33" t="s">
        <v>499</v>
      </c>
      <c r="L4" s="33" t="s">
        <v>498</v>
      </c>
      <c r="M4" s="54" t="s">
        <v>74</v>
      </c>
    </row>
    <row r="5" spans="1:59" ht="37.5" customHeight="1">
      <c r="A5" s="72" t="s">
        <v>225</v>
      </c>
      <c r="B5" s="56"/>
      <c r="C5" s="51"/>
      <c r="D5" s="65"/>
      <c r="E5" s="65"/>
      <c r="F5" s="65"/>
      <c r="G5" s="65"/>
      <c r="H5" s="65"/>
      <c r="I5" s="65"/>
      <c r="J5" s="65"/>
      <c r="K5" s="65"/>
      <c r="L5" s="65"/>
      <c r="M5" s="65"/>
    </row>
    <row r="6" spans="1:59" ht="22.5" customHeight="1">
      <c r="A6" s="73" t="s">
        <v>637</v>
      </c>
      <c r="B6" s="52" t="s">
        <v>706</v>
      </c>
      <c r="C6" s="52" t="s">
        <v>75</v>
      </c>
      <c r="D6" s="58" t="s">
        <v>218</v>
      </c>
      <c r="E6" s="58" t="s">
        <v>226</v>
      </c>
      <c r="F6" s="58" t="s">
        <v>47</v>
      </c>
      <c r="G6" s="58" t="s">
        <v>48</v>
      </c>
      <c r="H6" s="102" t="s">
        <v>850</v>
      </c>
      <c r="I6" s="58" t="s">
        <v>132</v>
      </c>
      <c r="J6" s="58" t="s">
        <v>731</v>
      </c>
      <c r="K6" s="58" t="s">
        <v>500</v>
      </c>
      <c r="L6" s="58" t="s">
        <v>496</v>
      </c>
      <c r="M6" s="229" t="s">
        <v>216</v>
      </c>
    </row>
    <row r="7" spans="1:59" ht="22.5" customHeight="1">
      <c r="A7" s="73" t="s">
        <v>676</v>
      </c>
      <c r="B7" s="52" t="s">
        <v>703</v>
      </c>
      <c r="C7" s="101" t="s">
        <v>24</v>
      </c>
      <c r="D7" s="58" t="s">
        <v>218</v>
      </c>
      <c r="E7" s="58" t="s">
        <v>712</v>
      </c>
      <c r="F7" s="58" t="s">
        <v>47</v>
      </c>
      <c r="G7" s="58" t="s">
        <v>48</v>
      </c>
      <c r="H7" s="102" t="s">
        <v>850</v>
      </c>
      <c r="I7" s="58" t="s">
        <v>132</v>
      </c>
      <c r="J7" s="58" t="s">
        <v>730</v>
      </c>
      <c r="K7" s="58" t="s">
        <v>500</v>
      </c>
      <c r="L7" s="58" t="s">
        <v>496</v>
      </c>
      <c r="M7" s="229" t="s">
        <v>619</v>
      </c>
      <c r="O7" s="178"/>
      <c r="P7" s="178"/>
      <c r="Q7" s="175"/>
    </row>
    <row r="8" spans="1:59" ht="22.5" customHeight="1">
      <c r="A8" s="73" t="s">
        <v>677</v>
      </c>
      <c r="B8" s="52" t="s">
        <v>704</v>
      </c>
      <c r="C8" s="101" t="s">
        <v>75</v>
      </c>
      <c r="D8" s="58" t="s">
        <v>218</v>
      </c>
      <c r="E8" s="58" t="s">
        <v>713</v>
      </c>
      <c r="F8" s="58" t="s">
        <v>47</v>
      </c>
      <c r="G8" s="58" t="s">
        <v>48</v>
      </c>
      <c r="H8" s="102" t="s">
        <v>850</v>
      </c>
      <c r="I8" s="58" t="s">
        <v>132</v>
      </c>
      <c r="J8" s="58" t="s">
        <v>729</v>
      </c>
      <c r="K8" s="58" t="s">
        <v>500</v>
      </c>
      <c r="L8" s="58" t="s">
        <v>496</v>
      </c>
      <c r="M8" s="246" t="s">
        <v>620</v>
      </c>
      <c r="O8" s="178"/>
      <c r="Q8" s="175"/>
    </row>
    <row r="9" spans="1:59" ht="22.5" customHeight="1">
      <c r="A9" s="73" t="s">
        <v>621</v>
      </c>
      <c r="B9" s="52" t="s">
        <v>647</v>
      </c>
      <c r="C9" s="101" t="s">
        <v>75</v>
      </c>
      <c r="D9" s="58" t="s">
        <v>218</v>
      </c>
      <c r="E9" s="58" t="s">
        <v>442</v>
      </c>
      <c r="F9" s="58" t="s">
        <v>54</v>
      </c>
      <c r="G9" s="61" t="s">
        <v>55</v>
      </c>
      <c r="H9" s="102" t="s">
        <v>850</v>
      </c>
      <c r="I9" s="58" t="s">
        <v>132</v>
      </c>
      <c r="J9" s="102" t="s">
        <v>583</v>
      </c>
      <c r="K9" s="61" t="s">
        <v>500</v>
      </c>
      <c r="L9" s="58" t="s">
        <v>496</v>
      </c>
      <c r="M9" s="250" t="s">
        <v>435</v>
      </c>
      <c r="O9" s="178"/>
      <c r="Q9" s="175"/>
    </row>
    <row r="10" spans="1:59" ht="22.5" customHeight="1">
      <c r="A10" s="86" t="s">
        <v>678</v>
      </c>
      <c r="B10" s="52" t="s">
        <v>703</v>
      </c>
      <c r="C10" s="101" t="s">
        <v>24</v>
      </c>
      <c r="D10" s="58" t="s">
        <v>218</v>
      </c>
      <c r="E10" s="61" t="s">
        <v>712</v>
      </c>
      <c r="F10" s="61" t="s">
        <v>54</v>
      </c>
      <c r="G10" s="249" t="s">
        <v>55</v>
      </c>
      <c r="H10" s="102" t="s">
        <v>850</v>
      </c>
      <c r="I10" s="58" t="s">
        <v>132</v>
      </c>
      <c r="J10" s="58" t="s">
        <v>730</v>
      </c>
      <c r="K10" s="61" t="s">
        <v>500</v>
      </c>
      <c r="L10" s="58" t="s">
        <v>496</v>
      </c>
      <c r="M10" s="59" t="s">
        <v>621</v>
      </c>
      <c r="O10" s="178"/>
      <c r="Q10" s="175"/>
    </row>
    <row r="11" spans="1:59" ht="22.5" customHeight="1">
      <c r="A11" s="86" t="s">
        <v>855</v>
      </c>
      <c r="B11" s="52" t="s">
        <v>703</v>
      </c>
      <c r="C11" s="101" t="s">
        <v>24</v>
      </c>
      <c r="D11" s="58" t="s">
        <v>218</v>
      </c>
      <c r="E11" s="61" t="s">
        <v>714</v>
      </c>
      <c r="F11" s="58" t="s">
        <v>54</v>
      </c>
      <c r="G11" s="249" t="s">
        <v>55</v>
      </c>
      <c r="H11" s="102" t="s">
        <v>850</v>
      </c>
      <c r="I11" s="58" t="s">
        <v>132</v>
      </c>
      <c r="J11" s="58" t="s">
        <v>730</v>
      </c>
      <c r="K11" s="61" t="s">
        <v>500</v>
      </c>
      <c r="L11" s="58" t="s">
        <v>496</v>
      </c>
      <c r="M11" s="59" t="s">
        <v>10</v>
      </c>
      <c r="O11" s="178"/>
      <c r="Q11" s="175"/>
    </row>
    <row r="12" spans="1:59" ht="22.5" customHeight="1">
      <c r="A12" s="73" t="s">
        <v>679</v>
      </c>
      <c r="B12" s="52" t="s">
        <v>705</v>
      </c>
      <c r="C12" s="101" t="s">
        <v>75</v>
      </c>
      <c r="D12" s="58" t="s">
        <v>218</v>
      </c>
      <c r="E12" s="58" t="s">
        <v>712</v>
      </c>
      <c r="F12" s="58" t="s">
        <v>54</v>
      </c>
      <c r="G12" s="249" t="s">
        <v>55</v>
      </c>
      <c r="H12" s="102" t="s">
        <v>850</v>
      </c>
      <c r="I12" s="58" t="s">
        <v>132</v>
      </c>
      <c r="J12" s="58" t="s">
        <v>731</v>
      </c>
      <c r="K12" s="58" t="s">
        <v>500</v>
      </c>
      <c r="L12" s="58" t="s">
        <v>496</v>
      </c>
      <c r="M12" s="59" t="s">
        <v>622</v>
      </c>
    </row>
    <row r="13" spans="1:59" ht="22.5" customHeight="1">
      <c r="A13" s="86" t="s">
        <v>680</v>
      </c>
      <c r="B13" s="52" t="s">
        <v>705</v>
      </c>
      <c r="C13" s="101" t="s">
        <v>75</v>
      </c>
      <c r="D13" s="58" t="s">
        <v>218</v>
      </c>
      <c r="E13" s="58" t="s">
        <v>714</v>
      </c>
      <c r="F13" s="58" t="s">
        <v>54</v>
      </c>
      <c r="G13" s="249" t="s">
        <v>55</v>
      </c>
      <c r="H13" s="102" t="s">
        <v>850</v>
      </c>
      <c r="I13" s="58" t="s">
        <v>132</v>
      </c>
      <c r="J13" s="58" t="s">
        <v>731</v>
      </c>
      <c r="K13" s="58" t="s">
        <v>500</v>
      </c>
      <c r="L13" s="58" t="s">
        <v>496</v>
      </c>
      <c r="M13" s="59" t="s">
        <v>638</v>
      </c>
    </row>
    <row r="14" spans="1:59" ht="37.5" customHeight="1">
      <c r="A14" s="72" t="s">
        <v>308</v>
      </c>
      <c r="B14" s="56"/>
      <c r="C14" s="51"/>
      <c r="D14" s="65"/>
      <c r="E14" s="65"/>
      <c r="F14" s="65"/>
      <c r="G14" s="65"/>
      <c r="H14" s="65"/>
      <c r="I14" s="65"/>
      <c r="J14" s="65"/>
      <c r="K14" s="65"/>
      <c r="L14" s="65"/>
      <c r="M14" s="65"/>
    </row>
    <row r="15" spans="1:59" ht="22.5" customHeight="1">
      <c r="A15" s="73" t="s">
        <v>639</v>
      </c>
      <c r="B15" s="52" t="s">
        <v>219</v>
      </c>
      <c r="C15" s="52" t="s">
        <v>75</v>
      </c>
      <c r="D15" s="58" t="s">
        <v>218</v>
      </c>
      <c r="E15" s="58" t="s">
        <v>185</v>
      </c>
      <c r="F15" s="58" t="s">
        <v>54</v>
      </c>
      <c r="G15" s="58" t="s">
        <v>48</v>
      </c>
      <c r="H15" s="58" t="s">
        <v>785</v>
      </c>
      <c r="I15" s="58" t="s">
        <v>132</v>
      </c>
      <c r="J15" s="58" t="s">
        <v>584</v>
      </c>
      <c r="K15" s="58" t="s">
        <v>407</v>
      </c>
      <c r="L15" s="58" t="s">
        <v>491</v>
      </c>
      <c r="M15" s="59" t="s">
        <v>437</v>
      </c>
      <c r="R15" s="175"/>
    </row>
    <row r="16" spans="1:59" ht="22.5" customHeight="1">
      <c r="A16" s="86" t="s">
        <v>438</v>
      </c>
      <c r="B16" s="52" t="s">
        <v>219</v>
      </c>
      <c r="C16" s="101" t="s">
        <v>24</v>
      </c>
      <c r="D16" s="58" t="s">
        <v>218</v>
      </c>
      <c r="E16" s="58" t="s">
        <v>185</v>
      </c>
      <c r="F16" s="58" t="s">
        <v>54</v>
      </c>
      <c r="G16" s="58" t="s">
        <v>55</v>
      </c>
      <c r="H16" s="58" t="s">
        <v>785</v>
      </c>
      <c r="I16" s="58" t="s">
        <v>132</v>
      </c>
      <c r="J16" s="58" t="s">
        <v>584</v>
      </c>
      <c r="K16" s="58" t="s">
        <v>407</v>
      </c>
      <c r="L16" s="58" t="s">
        <v>491</v>
      </c>
      <c r="M16" s="59" t="s">
        <v>217</v>
      </c>
    </row>
    <row r="17" spans="1:15" ht="22.5" customHeight="1">
      <c r="A17" s="86" t="s">
        <v>436</v>
      </c>
      <c r="B17" s="52" t="s">
        <v>219</v>
      </c>
      <c r="C17" s="101" t="s">
        <v>24</v>
      </c>
      <c r="D17" s="58" t="s">
        <v>218</v>
      </c>
      <c r="E17" s="58" t="s">
        <v>185</v>
      </c>
      <c r="F17" s="58" t="s">
        <v>54</v>
      </c>
      <c r="G17" s="58" t="s">
        <v>55</v>
      </c>
      <c r="H17" s="58" t="s">
        <v>785</v>
      </c>
      <c r="I17" s="58" t="s">
        <v>132</v>
      </c>
      <c r="J17" s="58" t="s">
        <v>433</v>
      </c>
      <c r="K17" s="58" t="s">
        <v>407</v>
      </c>
      <c r="L17" s="58" t="s">
        <v>491</v>
      </c>
      <c r="M17" s="59" t="s">
        <v>369</v>
      </c>
    </row>
    <row r="18" spans="1:15" ht="37.5" customHeight="1">
      <c r="A18" s="72" t="s">
        <v>223</v>
      </c>
      <c r="B18" s="56"/>
      <c r="C18" s="51"/>
      <c r="D18" s="65"/>
      <c r="E18" s="65"/>
      <c r="F18" s="65"/>
      <c r="G18" s="65"/>
      <c r="H18" s="65"/>
      <c r="I18" s="65"/>
      <c r="J18" s="65"/>
      <c r="K18" s="65"/>
      <c r="L18" s="65"/>
      <c r="M18" s="65"/>
    </row>
    <row r="19" spans="1:15" ht="22.5" customHeight="1">
      <c r="A19" s="49" t="s">
        <v>681</v>
      </c>
      <c r="B19" s="53" t="s">
        <v>707</v>
      </c>
      <c r="C19" s="101" t="s">
        <v>24</v>
      </c>
      <c r="D19" s="58" t="s">
        <v>9</v>
      </c>
      <c r="E19" s="63" t="s">
        <v>715</v>
      </c>
      <c r="F19" s="61" t="s">
        <v>47</v>
      </c>
      <c r="G19" s="61" t="s">
        <v>48</v>
      </c>
      <c r="H19" s="58" t="s">
        <v>850</v>
      </c>
      <c r="I19" s="58" t="s">
        <v>132</v>
      </c>
      <c r="J19" s="62" t="s">
        <v>10</v>
      </c>
      <c r="K19" s="102" t="s">
        <v>500</v>
      </c>
      <c r="L19" s="58" t="s">
        <v>496</v>
      </c>
      <c r="M19" s="59" t="s">
        <v>321</v>
      </c>
      <c r="N19" s="175"/>
      <c r="O19" s="66"/>
    </row>
    <row r="20" spans="1:15" ht="22.5" customHeight="1">
      <c r="A20" s="49" t="s">
        <v>682</v>
      </c>
      <c r="B20" s="53" t="s">
        <v>707</v>
      </c>
      <c r="C20" s="101" t="s">
        <v>24</v>
      </c>
      <c r="D20" s="58" t="s">
        <v>9</v>
      </c>
      <c r="E20" s="63" t="s">
        <v>716</v>
      </c>
      <c r="F20" s="63" t="s">
        <v>54</v>
      </c>
      <c r="G20" s="63" t="s">
        <v>55</v>
      </c>
      <c r="H20" s="58" t="s">
        <v>850</v>
      </c>
      <c r="I20" s="58" t="s">
        <v>132</v>
      </c>
      <c r="J20" s="62" t="s">
        <v>10</v>
      </c>
      <c r="K20" s="102" t="s">
        <v>500</v>
      </c>
      <c r="L20" s="58" t="s">
        <v>496</v>
      </c>
      <c r="M20" s="59" t="s">
        <v>141</v>
      </c>
      <c r="O20" s="66"/>
    </row>
    <row r="21" spans="1:15" ht="22.5" customHeight="1">
      <c r="A21" s="49" t="s">
        <v>683</v>
      </c>
      <c r="B21" s="53" t="s">
        <v>708</v>
      </c>
      <c r="C21" s="101" t="s">
        <v>24</v>
      </c>
      <c r="D21" s="58" t="s">
        <v>9</v>
      </c>
      <c r="E21" s="63" t="s">
        <v>715</v>
      </c>
      <c r="F21" s="63" t="s">
        <v>47</v>
      </c>
      <c r="G21" s="63" t="s">
        <v>48</v>
      </c>
      <c r="H21" s="58" t="s">
        <v>850</v>
      </c>
      <c r="I21" s="58" t="s">
        <v>132</v>
      </c>
      <c r="J21" s="62" t="s">
        <v>10</v>
      </c>
      <c r="K21" s="102" t="s">
        <v>500</v>
      </c>
      <c r="L21" s="58" t="s">
        <v>496</v>
      </c>
      <c r="M21" s="59" t="s">
        <v>322</v>
      </c>
      <c r="O21" s="66"/>
    </row>
    <row r="22" spans="1:15" ht="22.5" customHeight="1">
      <c r="A22" s="49" t="s">
        <v>142</v>
      </c>
      <c r="B22" s="53" t="s">
        <v>876</v>
      </c>
      <c r="C22" s="101" t="s">
        <v>75</v>
      </c>
      <c r="D22" s="58" t="s">
        <v>9</v>
      </c>
      <c r="E22" s="63" t="s">
        <v>202</v>
      </c>
      <c r="F22" s="63" t="s">
        <v>54</v>
      </c>
      <c r="G22" s="63" t="s">
        <v>55</v>
      </c>
      <c r="H22" s="58" t="s">
        <v>850</v>
      </c>
      <c r="I22" s="58" t="s">
        <v>132</v>
      </c>
      <c r="J22" s="62" t="s">
        <v>494</v>
      </c>
      <c r="K22" s="58" t="s">
        <v>319</v>
      </c>
      <c r="L22" s="58" t="s">
        <v>493</v>
      </c>
      <c r="M22" s="59" t="s">
        <v>138</v>
      </c>
      <c r="O22" s="66"/>
    </row>
    <row r="23" spans="1:15" ht="22.5" customHeight="1">
      <c r="A23" s="49" t="s">
        <v>684</v>
      </c>
      <c r="B23" s="53" t="s">
        <v>708</v>
      </c>
      <c r="C23" s="101" t="s">
        <v>24</v>
      </c>
      <c r="D23" s="58" t="s">
        <v>9</v>
      </c>
      <c r="E23" s="63" t="s">
        <v>716</v>
      </c>
      <c r="F23" s="63" t="s">
        <v>54</v>
      </c>
      <c r="G23" s="63" t="s">
        <v>55</v>
      </c>
      <c r="H23" s="58" t="s">
        <v>850</v>
      </c>
      <c r="I23" s="58" t="s">
        <v>132</v>
      </c>
      <c r="J23" s="62" t="s">
        <v>272</v>
      </c>
      <c r="K23" s="102" t="s">
        <v>500</v>
      </c>
      <c r="L23" s="58" t="s">
        <v>496</v>
      </c>
      <c r="M23" s="59" t="s">
        <v>142</v>
      </c>
      <c r="O23" s="66"/>
    </row>
    <row r="24" spans="1:15" ht="22.5" customHeight="1">
      <c r="A24" s="49" t="s">
        <v>285</v>
      </c>
      <c r="B24" s="53" t="s">
        <v>877</v>
      </c>
      <c r="C24" s="52" t="s">
        <v>75</v>
      </c>
      <c r="D24" s="58" t="s">
        <v>9</v>
      </c>
      <c r="E24" s="63" t="s">
        <v>202</v>
      </c>
      <c r="F24" s="63" t="s">
        <v>54</v>
      </c>
      <c r="G24" s="63" t="s">
        <v>48</v>
      </c>
      <c r="H24" s="58" t="s">
        <v>850</v>
      </c>
      <c r="I24" s="58" t="s">
        <v>432</v>
      </c>
      <c r="J24" s="62" t="s">
        <v>495</v>
      </c>
      <c r="K24" s="58" t="s">
        <v>319</v>
      </c>
      <c r="L24" s="58" t="s">
        <v>497</v>
      </c>
      <c r="M24" s="59" t="s">
        <v>10</v>
      </c>
      <c r="O24" s="66"/>
    </row>
    <row r="25" spans="1:15" ht="37.5" customHeight="1">
      <c r="A25" s="72" t="s">
        <v>222</v>
      </c>
      <c r="B25" s="56"/>
      <c r="C25" s="51"/>
      <c r="D25" s="65"/>
      <c r="E25" s="65"/>
      <c r="F25" s="65"/>
      <c r="G25" s="65"/>
      <c r="H25" s="65"/>
      <c r="I25" s="65"/>
      <c r="J25" s="65"/>
      <c r="K25" s="65"/>
      <c r="L25" s="65"/>
      <c r="M25" s="65"/>
    </row>
    <row r="26" spans="1:15" ht="22.5" customHeight="1">
      <c r="A26" s="77" t="s">
        <v>476</v>
      </c>
      <c r="B26" s="53" t="s">
        <v>187</v>
      </c>
      <c r="C26" s="101" t="s">
        <v>75</v>
      </c>
      <c r="D26" s="58" t="s">
        <v>9</v>
      </c>
      <c r="E26" s="63" t="s">
        <v>202</v>
      </c>
      <c r="F26" s="63" t="s">
        <v>47</v>
      </c>
      <c r="G26" s="63" t="s">
        <v>48</v>
      </c>
      <c r="H26" s="58" t="s">
        <v>850</v>
      </c>
      <c r="I26" s="58" t="s">
        <v>132</v>
      </c>
      <c r="J26" s="62" t="s">
        <v>272</v>
      </c>
      <c r="K26" s="58" t="s">
        <v>407</v>
      </c>
      <c r="L26" s="58" t="s">
        <v>491</v>
      </c>
      <c r="M26" s="59" t="s">
        <v>186</v>
      </c>
      <c r="N26" s="176"/>
      <c r="O26" s="66"/>
    </row>
    <row r="27" spans="1:15" ht="22.5" customHeight="1">
      <c r="A27" s="77" t="s">
        <v>685</v>
      </c>
      <c r="B27" s="53" t="s">
        <v>709</v>
      </c>
      <c r="C27" s="101" t="s">
        <v>24</v>
      </c>
      <c r="D27" s="58" t="s">
        <v>9</v>
      </c>
      <c r="E27" s="63" t="s">
        <v>716</v>
      </c>
      <c r="F27" s="63" t="s">
        <v>54</v>
      </c>
      <c r="G27" s="63" t="s">
        <v>55</v>
      </c>
      <c r="H27" s="58" t="s">
        <v>850</v>
      </c>
      <c r="I27" s="58" t="s">
        <v>132</v>
      </c>
      <c r="J27" s="62" t="s">
        <v>272</v>
      </c>
      <c r="K27" s="58" t="s">
        <v>319</v>
      </c>
      <c r="L27" s="58" t="s">
        <v>491</v>
      </c>
      <c r="M27" s="59" t="s">
        <v>477</v>
      </c>
      <c r="N27" s="176"/>
      <c r="O27" s="66"/>
    </row>
    <row r="28" spans="1:15" ht="22.5" customHeight="1">
      <c r="A28" s="77" t="s">
        <v>686</v>
      </c>
      <c r="B28" s="53" t="s">
        <v>709</v>
      </c>
      <c r="C28" s="101" t="s">
        <v>24</v>
      </c>
      <c r="D28" s="58" t="s">
        <v>9</v>
      </c>
      <c r="E28" s="63" t="s">
        <v>717</v>
      </c>
      <c r="F28" s="63" t="s">
        <v>54</v>
      </c>
      <c r="G28" s="63" t="s">
        <v>55</v>
      </c>
      <c r="H28" s="58" t="s">
        <v>785</v>
      </c>
      <c r="I28" s="58" t="s">
        <v>132</v>
      </c>
      <c r="J28" s="62" t="s">
        <v>732</v>
      </c>
      <c r="K28" s="58" t="s">
        <v>319</v>
      </c>
      <c r="L28" s="58" t="s">
        <v>491</v>
      </c>
      <c r="M28" s="59" t="s">
        <v>478</v>
      </c>
      <c r="N28" s="176"/>
      <c r="O28" s="66"/>
    </row>
    <row r="29" spans="1:15" ht="22.5" customHeight="1">
      <c r="A29" s="77" t="s">
        <v>687</v>
      </c>
      <c r="B29" s="52" t="s">
        <v>710</v>
      </c>
      <c r="C29" s="101" t="s">
        <v>24</v>
      </c>
      <c r="D29" s="58" t="s">
        <v>9</v>
      </c>
      <c r="E29" s="63" t="s">
        <v>323</v>
      </c>
      <c r="F29" s="63" t="s">
        <v>54</v>
      </c>
      <c r="G29" s="63" t="s">
        <v>55</v>
      </c>
      <c r="H29" s="58" t="s">
        <v>334</v>
      </c>
      <c r="I29" s="58" t="s">
        <v>132</v>
      </c>
      <c r="J29" s="62" t="s">
        <v>733</v>
      </c>
      <c r="K29" s="58" t="s">
        <v>407</v>
      </c>
      <c r="L29" s="58" t="s">
        <v>491</v>
      </c>
      <c r="M29" s="59" t="s">
        <v>578</v>
      </c>
      <c r="N29" s="176"/>
      <c r="O29" s="66"/>
    </row>
    <row r="30" spans="1:15" ht="22.5" customHeight="1">
      <c r="A30" s="77" t="s">
        <v>479</v>
      </c>
      <c r="B30" s="52" t="s">
        <v>195</v>
      </c>
      <c r="C30" s="101" t="s">
        <v>75</v>
      </c>
      <c r="D30" s="64" t="s">
        <v>45</v>
      </c>
      <c r="E30" s="63" t="s">
        <v>202</v>
      </c>
      <c r="F30" s="63" t="s">
        <v>54</v>
      </c>
      <c r="G30" s="63" t="s">
        <v>55</v>
      </c>
      <c r="H30" s="58" t="s">
        <v>850</v>
      </c>
      <c r="I30" s="58" t="s">
        <v>132</v>
      </c>
      <c r="J30" s="62" t="s">
        <v>272</v>
      </c>
      <c r="K30" s="58" t="s">
        <v>407</v>
      </c>
      <c r="L30" s="58" t="s">
        <v>491</v>
      </c>
      <c r="M30" s="60" t="s">
        <v>193</v>
      </c>
      <c r="N30" s="36"/>
    </row>
    <row r="31" spans="1:15" ht="22.5" customHeight="1">
      <c r="A31" s="77" t="s">
        <v>688</v>
      </c>
      <c r="B31" s="52" t="s">
        <v>711</v>
      </c>
      <c r="C31" s="101" t="s">
        <v>24</v>
      </c>
      <c r="D31" s="64" t="s">
        <v>45</v>
      </c>
      <c r="E31" s="63" t="s">
        <v>716</v>
      </c>
      <c r="F31" s="63" t="s">
        <v>54</v>
      </c>
      <c r="G31" s="64" t="s">
        <v>55</v>
      </c>
      <c r="H31" s="58" t="s">
        <v>850</v>
      </c>
      <c r="I31" s="58" t="s">
        <v>132</v>
      </c>
      <c r="J31" s="62" t="s">
        <v>272</v>
      </c>
      <c r="K31" s="58" t="s">
        <v>319</v>
      </c>
      <c r="L31" s="58" t="s">
        <v>491</v>
      </c>
      <c r="M31" s="60" t="s">
        <v>479</v>
      </c>
      <c r="N31" s="36"/>
    </row>
    <row r="32" spans="1:15" ht="22.5" customHeight="1">
      <c r="A32" s="77" t="s">
        <v>579</v>
      </c>
      <c r="B32" s="52" t="s">
        <v>286</v>
      </c>
      <c r="C32" s="101" t="s">
        <v>75</v>
      </c>
      <c r="D32" s="64" t="s">
        <v>45</v>
      </c>
      <c r="E32" s="63" t="s">
        <v>323</v>
      </c>
      <c r="F32" s="63" t="s">
        <v>54</v>
      </c>
      <c r="G32" s="64" t="s">
        <v>55</v>
      </c>
      <c r="H32" s="58" t="s">
        <v>334</v>
      </c>
      <c r="I32" s="58" t="s">
        <v>132</v>
      </c>
      <c r="J32" s="62" t="s">
        <v>582</v>
      </c>
      <c r="K32" s="58" t="s">
        <v>407</v>
      </c>
      <c r="L32" s="58" t="s">
        <v>491</v>
      </c>
      <c r="M32" s="60" t="s">
        <v>324</v>
      </c>
      <c r="N32" s="176"/>
    </row>
    <row r="33" spans="1:15" ht="22.5" customHeight="1">
      <c r="A33" s="77" t="s">
        <v>640</v>
      </c>
      <c r="B33" s="52" t="s">
        <v>286</v>
      </c>
      <c r="C33" s="101" t="s">
        <v>24</v>
      </c>
      <c r="D33" s="64" t="s">
        <v>45</v>
      </c>
      <c r="E33" s="63" t="s">
        <v>323</v>
      </c>
      <c r="F33" s="63" t="s">
        <v>54</v>
      </c>
      <c r="G33" s="64" t="s">
        <v>55</v>
      </c>
      <c r="H33" s="58" t="s">
        <v>334</v>
      </c>
      <c r="I33" s="58" t="s">
        <v>132</v>
      </c>
      <c r="J33" s="62" t="s">
        <v>272</v>
      </c>
      <c r="K33" s="58" t="s">
        <v>407</v>
      </c>
      <c r="L33" s="58" t="s">
        <v>491</v>
      </c>
      <c r="M33" s="60" t="s">
        <v>579</v>
      </c>
      <c r="N33" s="176"/>
    </row>
    <row r="34" spans="1:15" ht="22.5" customHeight="1">
      <c r="A34" s="77" t="s">
        <v>689</v>
      </c>
      <c r="B34" s="52" t="s">
        <v>711</v>
      </c>
      <c r="C34" s="101" t="s">
        <v>24</v>
      </c>
      <c r="D34" s="64" t="s">
        <v>45</v>
      </c>
      <c r="E34" s="63" t="s">
        <v>717</v>
      </c>
      <c r="F34" s="63" t="s">
        <v>54</v>
      </c>
      <c r="G34" s="64" t="s">
        <v>55</v>
      </c>
      <c r="H34" s="58" t="s">
        <v>785</v>
      </c>
      <c r="I34" s="58" t="s">
        <v>132</v>
      </c>
      <c r="J34" s="62" t="s">
        <v>734</v>
      </c>
      <c r="K34" s="58" t="s">
        <v>319</v>
      </c>
      <c r="L34" s="58" t="s">
        <v>491</v>
      </c>
      <c r="M34" s="60" t="s">
        <v>480</v>
      </c>
      <c r="N34" s="36"/>
    </row>
    <row r="35" spans="1:15" ht="22.5" customHeight="1">
      <c r="A35" s="77" t="s">
        <v>690</v>
      </c>
      <c r="B35" s="52" t="s">
        <v>711</v>
      </c>
      <c r="C35" s="101" t="s">
        <v>24</v>
      </c>
      <c r="D35" s="251" t="s">
        <v>45</v>
      </c>
      <c r="E35" s="251" t="s">
        <v>717</v>
      </c>
      <c r="F35" s="251" t="s">
        <v>128</v>
      </c>
      <c r="G35" s="251" t="s">
        <v>55</v>
      </c>
      <c r="H35" s="58" t="s">
        <v>785</v>
      </c>
      <c r="I35" s="58" t="s">
        <v>132</v>
      </c>
      <c r="J35" s="252" t="s">
        <v>734</v>
      </c>
      <c r="K35" s="58" t="s">
        <v>407</v>
      </c>
      <c r="L35" s="251" t="s">
        <v>491</v>
      </c>
      <c r="M35" s="147" t="s">
        <v>481</v>
      </c>
      <c r="N35" s="36"/>
    </row>
    <row r="36" spans="1:15" ht="37.5" customHeight="1">
      <c r="A36" s="72" t="s">
        <v>224</v>
      </c>
      <c r="B36" s="56"/>
      <c r="C36" s="51"/>
      <c r="D36" s="65"/>
      <c r="E36" s="65"/>
      <c r="F36" s="65"/>
      <c r="G36" s="65"/>
      <c r="H36" s="65"/>
      <c r="I36" s="65"/>
      <c r="J36" s="65"/>
      <c r="K36" s="65"/>
      <c r="L36" s="65"/>
      <c r="M36" s="65"/>
    </row>
    <row r="37" spans="1:15" ht="22.5" customHeight="1">
      <c r="A37" s="75" t="s">
        <v>482</v>
      </c>
      <c r="B37" s="53" t="s">
        <v>183</v>
      </c>
      <c r="C37" s="101" t="s">
        <v>75</v>
      </c>
      <c r="D37" s="64" t="s">
        <v>9</v>
      </c>
      <c r="E37" s="63" t="s">
        <v>184</v>
      </c>
      <c r="F37" s="63" t="s">
        <v>54</v>
      </c>
      <c r="G37" s="63" t="s">
        <v>55</v>
      </c>
      <c r="H37" s="58" t="s">
        <v>785</v>
      </c>
      <c r="I37" s="58" t="s">
        <v>132</v>
      </c>
      <c r="J37" s="62" t="s">
        <v>492</v>
      </c>
      <c r="K37" s="58" t="s">
        <v>407</v>
      </c>
      <c r="L37" s="58" t="s">
        <v>491</v>
      </c>
      <c r="M37" s="60" t="s">
        <v>167</v>
      </c>
      <c r="N37" s="176"/>
      <c r="O37" s="66"/>
    </row>
    <row r="38" spans="1:15" ht="22.5" customHeight="1">
      <c r="A38" s="75" t="s">
        <v>649</v>
      </c>
      <c r="B38" s="53" t="s">
        <v>651</v>
      </c>
      <c r="C38" s="101" t="s">
        <v>75</v>
      </c>
      <c r="D38" s="64" t="s">
        <v>9</v>
      </c>
      <c r="E38" s="63" t="s">
        <v>717</v>
      </c>
      <c r="F38" s="63" t="s">
        <v>54</v>
      </c>
      <c r="G38" s="63" t="s">
        <v>55</v>
      </c>
      <c r="H38" s="58" t="s">
        <v>785</v>
      </c>
      <c r="I38" s="58" t="s">
        <v>132</v>
      </c>
      <c r="J38" s="62" t="s">
        <v>492</v>
      </c>
      <c r="K38" s="58" t="s">
        <v>407</v>
      </c>
      <c r="L38" s="58" t="s">
        <v>491</v>
      </c>
      <c r="M38" s="60" t="s">
        <v>482</v>
      </c>
      <c r="N38" s="176"/>
      <c r="O38" s="66"/>
    </row>
    <row r="39" spans="1:15" ht="22.5" customHeight="1">
      <c r="A39" s="77" t="s">
        <v>650</v>
      </c>
      <c r="B39" s="53" t="s">
        <v>648</v>
      </c>
      <c r="C39" s="101" t="s">
        <v>24</v>
      </c>
      <c r="D39" s="64" t="s">
        <v>45</v>
      </c>
      <c r="E39" s="63" t="s">
        <v>717</v>
      </c>
      <c r="F39" s="63" t="s">
        <v>128</v>
      </c>
      <c r="G39" s="63" t="s">
        <v>129</v>
      </c>
      <c r="H39" s="58" t="s">
        <v>785</v>
      </c>
      <c r="I39" s="58" t="s">
        <v>132</v>
      </c>
      <c r="J39" s="62" t="s">
        <v>492</v>
      </c>
      <c r="K39" s="58" t="s">
        <v>407</v>
      </c>
      <c r="L39" s="58" t="s">
        <v>491</v>
      </c>
      <c r="M39" s="60" t="s">
        <v>396</v>
      </c>
    </row>
    <row r="40" spans="1:15" ht="37.5" customHeight="1">
      <c r="A40" s="72" t="s">
        <v>505</v>
      </c>
      <c r="B40" s="56"/>
      <c r="C40" s="51"/>
      <c r="D40" s="65"/>
      <c r="E40" s="65"/>
      <c r="F40" s="65"/>
      <c r="G40" s="65"/>
      <c r="H40" s="65"/>
      <c r="I40" s="65"/>
      <c r="J40" s="65"/>
      <c r="K40" s="65"/>
      <c r="L40" s="65"/>
      <c r="M40" s="65"/>
    </row>
    <row r="41" spans="1:15" ht="22.5" customHeight="1">
      <c r="A41" s="77" t="s">
        <v>483</v>
      </c>
      <c r="B41" s="53" t="s">
        <v>859</v>
      </c>
      <c r="C41" s="101" t="s">
        <v>24</v>
      </c>
      <c r="D41" s="64" t="s">
        <v>15</v>
      </c>
      <c r="E41" s="63" t="s">
        <v>858</v>
      </c>
      <c r="F41" s="63" t="s">
        <v>47</v>
      </c>
      <c r="G41" s="63" t="s">
        <v>48</v>
      </c>
      <c r="H41" s="58" t="s">
        <v>850</v>
      </c>
      <c r="I41" s="58" t="s">
        <v>725</v>
      </c>
      <c r="J41" s="62" t="s">
        <v>585</v>
      </c>
      <c r="K41" s="58" t="s">
        <v>319</v>
      </c>
      <c r="L41" s="58" t="s">
        <v>10</v>
      </c>
      <c r="M41" s="147" t="s">
        <v>10</v>
      </c>
      <c r="N41" s="211"/>
    </row>
    <row r="42" spans="1:15" ht="22.5" customHeight="1">
      <c r="A42" s="77" t="s">
        <v>856</v>
      </c>
      <c r="B42" s="53" t="s">
        <v>859</v>
      </c>
      <c r="C42" s="101" t="s">
        <v>24</v>
      </c>
      <c r="D42" s="64" t="s">
        <v>15</v>
      </c>
      <c r="E42" s="63" t="s">
        <v>858</v>
      </c>
      <c r="F42" s="63" t="s">
        <v>47</v>
      </c>
      <c r="G42" s="63" t="s">
        <v>48</v>
      </c>
      <c r="H42" s="58" t="s">
        <v>850</v>
      </c>
      <c r="I42" s="58" t="s">
        <v>857</v>
      </c>
      <c r="J42" s="62" t="s">
        <v>585</v>
      </c>
      <c r="K42" s="102" t="s">
        <v>500</v>
      </c>
      <c r="L42" s="58" t="s">
        <v>496</v>
      </c>
      <c r="M42" s="147" t="s">
        <v>10</v>
      </c>
      <c r="N42" s="211"/>
    </row>
    <row r="43" spans="1:15" ht="22.5" customHeight="1">
      <c r="A43" s="77" t="s">
        <v>878</v>
      </c>
      <c r="B43" s="53" t="s">
        <v>859</v>
      </c>
      <c r="C43" s="101" t="s">
        <v>310</v>
      </c>
      <c r="D43" s="64" t="s">
        <v>15</v>
      </c>
      <c r="E43" s="63" t="s">
        <v>712</v>
      </c>
      <c r="F43" s="63" t="s">
        <v>54</v>
      </c>
      <c r="G43" s="63" t="s">
        <v>55</v>
      </c>
      <c r="H43" s="58"/>
      <c r="I43" s="58" t="s">
        <v>132</v>
      </c>
      <c r="J43" s="62" t="s">
        <v>585</v>
      </c>
      <c r="K43" s="102" t="s">
        <v>500</v>
      </c>
      <c r="L43" s="58" t="s">
        <v>496</v>
      </c>
      <c r="M43" s="147" t="s">
        <v>10</v>
      </c>
      <c r="N43" s="211"/>
    </row>
    <row r="44" spans="1:15" ht="37.5" customHeight="1">
      <c r="A44" s="72" t="s">
        <v>221</v>
      </c>
      <c r="B44" s="56"/>
      <c r="C44" s="51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5" ht="22.5" customHeight="1">
      <c r="A45" s="76" t="s">
        <v>623</v>
      </c>
      <c r="B45" s="52" t="s">
        <v>79</v>
      </c>
      <c r="C45" s="52" t="s">
        <v>24</v>
      </c>
      <c r="D45" s="64" t="s">
        <v>15</v>
      </c>
      <c r="E45" s="63" t="s">
        <v>624</v>
      </c>
      <c r="F45" s="63" t="s">
        <v>47</v>
      </c>
      <c r="G45" s="63" t="s">
        <v>48</v>
      </c>
      <c r="H45" s="58" t="s">
        <v>334</v>
      </c>
      <c r="I45" s="58" t="s">
        <v>725</v>
      </c>
      <c r="J45" s="62" t="s">
        <v>625</v>
      </c>
      <c r="K45" s="58" t="s">
        <v>407</v>
      </c>
      <c r="L45" s="58" t="s">
        <v>491</v>
      </c>
      <c r="M45" s="60" t="s">
        <v>402</v>
      </c>
      <c r="N45" s="175"/>
    </row>
    <row r="46" spans="1:15" ht="22.5" customHeight="1">
      <c r="A46" s="76" t="s">
        <v>580</v>
      </c>
      <c r="B46" s="52" t="s">
        <v>79</v>
      </c>
      <c r="C46" s="52" t="s">
        <v>24</v>
      </c>
      <c r="D46" s="64" t="s">
        <v>15</v>
      </c>
      <c r="E46" s="63" t="s">
        <v>431</v>
      </c>
      <c r="F46" s="63" t="s">
        <v>47</v>
      </c>
      <c r="G46" s="63" t="s">
        <v>48</v>
      </c>
      <c r="H46" s="58" t="s">
        <v>334</v>
      </c>
      <c r="I46" s="58" t="s">
        <v>132</v>
      </c>
      <c r="J46" s="62" t="s">
        <v>586</v>
      </c>
      <c r="K46" s="58" t="s">
        <v>407</v>
      </c>
      <c r="L46" s="58" t="s">
        <v>491</v>
      </c>
      <c r="M46" s="60" t="s">
        <v>403</v>
      </c>
      <c r="N46" s="175"/>
    </row>
    <row r="47" spans="1:15" ht="22.5" customHeight="1">
      <c r="A47" s="76" t="s">
        <v>581</v>
      </c>
      <c r="B47" s="52" t="s">
        <v>79</v>
      </c>
      <c r="C47" s="52" t="s">
        <v>24</v>
      </c>
      <c r="D47" s="64" t="s">
        <v>15</v>
      </c>
      <c r="E47" s="63" t="s">
        <v>431</v>
      </c>
      <c r="F47" s="63" t="s">
        <v>54</v>
      </c>
      <c r="G47" s="63" t="s">
        <v>55</v>
      </c>
      <c r="H47" s="58" t="s">
        <v>334</v>
      </c>
      <c r="I47" s="58" t="s">
        <v>132</v>
      </c>
      <c r="J47" s="62" t="s">
        <v>586</v>
      </c>
      <c r="K47" s="58" t="s">
        <v>407</v>
      </c>
      <c r="L47" s="58" t="s">
        <v>491</v>
      </c>
      <c r="M47" s="60" t="s">
        <v>404</v>
      </c>
    </row>
    <row r="48" spans="1:15" ht="22.5" customHeight="1">
      <c r="A48" s="76" t="s">
        <v>626</v>
      </c>
      <c r="B48" s="52" t="s">
        <v>79</v>
      </c>
      <c r="C48" s="52" t="s">
        <v>24</v>
      </c>
      <c r="D48" s="64" t="s">
        <v>15</v>
      </c>
      <c r="E48" s="63" t="s">
        <v>326</v>
      </c>
      <c r="F48" s="63" t="s">
        <v>54</v>
      </c>
      <c r="G48" s="63" t="s">
        <v>55</v>
      </c>
      <c r="H48" s="58" t="s">
        <v>334</v>
      </c>
      <c r="I48" s="58" t="s">
        <v>132</v>
      </c>
      <c r="J48" s="62" t="s">
        <v>586</v>
      </c>
      <c r="K48" s="58" t="s">
        <v>407</v>
      </c>
      <c r="L48" s="58" t="s">
        <v>491</v>
      </c>
      <c r="M48" s="60" t="s">
        <v>325</v>
      </c>
    </row>
    <row r="49" spans="1:22" ht="22.5" customHeight="1">
      <c r="A49" s="76" t="s">
        <v>691</v>
      </c>
      <c r="B49" s="57" t="s">
        <v>700</v>
      </c>
      <c r="C49" s="101" t="s">
        <v>24</v>
      </c>
      <c r="D49" s="64" t="s">
        <v>15</v>
      </c>
      <c r="E49" s="63" t="s">
        <v>718</v>
      </c>
      <c r="F49" s="63" t="s">
        <v>47</v>
      </c>
      <c r="G49" s="63" t="s">
        <v>50</v>
      </c>
      <c r="H49" s="58" t="s">
        <v>850</v>
      </c>
      <c r="I49" s="58" t="s">
        <v>430</v>
      </c>
      <c r="J49" s="62" t="s">
        <v>586</v>
      </c>
      <c r="K49" s="58" t="s">
        <v>407</v>
      </c>
      <c r="L49" s="251" t="s">
        <v>491</v>
      </c>
      <c r="M49" s="60" t="s">
        <v>726</v>
      </c>
    </row>
    <row r="50" spans="1:22" ht="22.5" customHeight="1">
      <c r="A50" s="76" t="s">
        <v>692</v>
      </c>
      <c r="B50" s="57" t="s">
        <v>700</v>
      </c>
      <c r="C50" s="101" t="s">
        <v>24</v>
      </c>
      <c r="D50" s="64" t="s">
        <v>15</v>
      </c>
      <c r="E50" s="63" t="s">
        <v>718</v>
      </c>
      <c r="F50" s="63" t="s">
        <v>47</v>
      </c>
      <c r="G50" s="63" t="s">
        <v>48</v>
      </c>
      <c r="H50" s="58" t="s">
        <v>850</v>
      </c>
      <c r="I50" s="58" t="s">
        <v>132</v>
      </c>
      <c r="J50" s="169" t="s">
        <v>735</v>
      </c>
      <c r="K50" s="58" t="s">
        <v>407</v>
      </c>
      <c r="L50" s="58" t="s">
        <v>491</v>
      </c>
      <c r="M50" s="59" t="s">
        <v>484</v>
      </c>
    </row>
    <row r="51" spans="1:22" ht="22.5" customHeight="1">
      <c r="A51" s="76" t="s">
        <v>485</v>
      </c>
      <c r="B51" s="57" t="s">
        <v>702</v>
      </c>
      <c r="C51" s="101" t="s">
        <v>75</v>
      </c>
      <c r="D51" s="64" t="s">
        <v>15</v>
      </c>
      <c r="E51" s="100" t="s">
        <v>215</v>
      </c>
      <c r="F51" s="63" t="s">
        <v>47</v>
      </c>
      <c r="G51" s="63" t="s">
        <v>48</v>
      </c>
      <c r="H51" s="58" t="s">
        <v>850</v>
      </c>
      <c r="I51" s="58" t="s">
        <v>132</v>
      </c>
      <c r="J51" s="62" t="s">
        <v>587</v>
      </c>
      <c r="K51" s="58" t="s">
        <v>407</v>
      </c>
      <c r="L51" s="58" t="s">
        <v>491</v>
      </c>
      <c r="M51" s="59" t="s">
        <v>204</v>
      </c>
      <c r="N51" s="36"/>
      <c r="O51" s="66"/>
    </row>
    <row r="52" spans="1:22" ht="22.5" customHeight="1">
      <c r="A52" s="76" t="s">
        <v>693</v>
      </c>
      <c r="B52" s="57" t="s">
        <v>700</v>
      </c>
      <c r="C52" s="101" t="s">
        <v>24</v>
      </c>
      <c r="D52" s="64" t="s">
        <v>15</v>
      </c>
      <c r="E52" s="100" t="s">
        <v>719</v>
      </c>
      <c r="F52" s="63" t="s">
        <v>47</v>
      </c>
      <c r="G52" s="63" t="s">
        <v>48</v>
      </c>
      <c r="H52" s="58" t="s">
        <v>850</v>
      </c>
      <c r="I52" s="58" t="s">
        <v>132</v>
      </c>
      <c r="J52" s="62" t="s">
        <v>736</v>
      </c>
      <c r="K52" s="58" t="s">
        <v>407</v>
      </c>
      <c r="L52" s="58" t="s">
        <v>491</v>
      </c>
      <c r="M52" s="59" t="s">
        <v>10</v>
      </c>
      <c r="N52" s="36"/>
      <c r="O52" s="66"/>
    </row>
    <row r="53" spans="1:22" ht="22.5" customHeight="1">
      <c r="A53" s="76" t="s">
        <v>694</v>
      </c>
      <c r="B53" s="57" t="s">
        <v>700</v>
      </c>
      <c r="C53" s="101" t="s">
        <v>75</v>
      </c>
      <c r="D53" s="64" t="s">
        <v>15</v>
      </c>
      <c r="E53" s="100" t="s">
        <v>720</v>
      </c>
      <c r="F53" s="63" t="s">
        <v>47</v>
      </c>
      <c r="G53" s="63" t="s">
        <v>48</v>
      </c>
      <c r="H53" s="58" t="s">
        <v>785</v>
      </c>
      <c r="I53" s="58" t="s">
        <v>132</v>
      </c>
      <c r="J53" s="62" t="s">
        <v>736</v>
      </c>
      <c r="K53" s="58" t="s">
        <v>407</v>
      </c>
      <c r="L53" s="58" t="s">
        <v>491</v>
      </c>
      <c r="M53" s="59" t="s">
        <v>727</v>
      </c>
      <c r="N53" s="36"/>
      <c r="O53" s="66"/>
    </row>
    <row r="54" spans="1:22" ht="22.5" customHeight="1">
      <c r="A54" s="76" t="s">
        <v>486</v>
      </c>
      <c r="B54" s="57" t="s">
        <v>702</v>
      </c>
      <c r="C54" s="101" t="s">
        <v>75</v>
      </c>
      <c r="D54" s="64" t="s">
        <v>15</v>
      </c>
      <c r="E54" s="63" t="s">
        <v>215</v>
      </c>
      <c r="F54" s="63" t="s">
        <v>47</v>
      </c>
      <c r="G54" s="63" t="s">
        <v>48</v>
      </c>
      <c r="H54" s="58" t="s">
        <v>850</v>
      </c>
      <c r="I54" s="58" t="s">
        <v>430</v>
      </c>
      <c r="J54" s="169" t="s">
        <v>588</v>
      </c>
      <c r="K54" s="58" t="s">
        <v>407</v>
      </c>
      <c r="L54" s="58" t="s">
        <v>491</v>
      </c>
      <c r="M54" s="59" t="s">
        <v>209</v>
      </c>
      <c r="N54" s="176"/>
      <c r="O54" s="66"/>
    </row>
    <row r="55" spans="1:22" ht="22.5" customHeight="1">
      <c r="A55" s="76" t="s">
        <v>695</v>
      </c>
      <c r="B55" s="57" t="s">
        <v>700</v>
      </c>
      <c r="C55" s="101" t="s">
        <v>24</v>
      </c>
      <c r="D55" s="64" t="s">
        <v>15</v>
      </c>
      <c r="E55" s="63" t="s">
        <v>719</v>
      </c>
      <c r="F55" s="63" t="s">
        <v>47</v>
      </c>
      <c r="G55" s="63" t="s">
        <v>48</v>
      </c>
      <c r="H55" s="58" t="s">
        <v>850</v>
      </c>
      <c r="I55" s="58" t="s">
        <v>430</v>
      </c>
      <c r="J55" s="169" t="s">
        <v>586</v>
      </c>
      <c r="K55" s="58" t="s">
        <v>407</v>
      </c>
      <c r="L55" s="58" t="s">
        <v>491</v>
      </c>
      <c r="M55" s="59" t="s">
        <v>486</v>
      </c>
      <c r="N55" s="176"/>
      <c r="O55" s="66"/>
    </row>
    <row r="56" spans="1:22" ht="22.5" customHeight="1">
      <c r="A56" s="76" t="s">
        <v>696</v>
      </c>
      <c r="B56" s="57" t="s">
        <v>700</v>
      </c>
      <c r="C56" s="101" t="s">
        <v>24</v>
      </c>
      <c r="D56" s="64" t="s">
        <v>15</v>
      </c>
      <c r="E56" s="63" t="s">
        <v>719</v>
      </c>
      <c r="F56" s="63" t="s">
        <v>54</v>
      </c>
      <c r="G56" s="63" t="s">
        <v>55</v>
      </c>
      <c r="H56" s="58" t="s">
        <v>850</v>
      </c>
      <c r="I56" s="58" t="s">
        <v>132</v>
      </c>
      <c r="J56" s="169" t="s">
        <v>735</v>
      </c>
      <c r="K56" s="58" t="s">
        <v>407</v>
      </c>
      <c r="L56" s="58" t="s">
        <v>491</v>
      </c>
      <c r="M56" s="59" t="s">
        <v>487</v>
      </c>
    </row>
    <row r="57" spans="1:22" ht="22.5" customHeight="1">
      <c r="A57" s="76" t="s">
        <v>697</v>
      </c>
      <c r="B57" s="57" t="s">
        <v>700</v>
      </c>
      <c r="C57" s="101" t="s">
        <v>24</v>
      </c>
      <c r="D57" s="64" t="s">
        <v>15</v>
      </c>
      <c r="E57" s="63" t="s">
        <v>720</v>
      </c>
      <c r="F57" s="63" t="s">
        <v>54</v>
      </c>
      <c r="G57" s="63" t="s">
        <v>55</v>
      </c>
      <c r="H57" s="58" t="s">
        <v>785</v>
      </c>
      <c r="I57" s="58" t="s">
        <v>132</v>
      </c>
      <c r="J57" s="169" t="s">
        <v>736</v>
      </c>
      <c r="K57" s="58" t="s">
        <v>407</v>
      </c>
      <c r="L57" s="58" t="s">
        <v>491</v>
      </c>
      <c r="M57" s="59" t="s">
        <v>488</v>
      </c>
    </row>
    <row r="58" spans="1:22" ht="22.5" customHeight="1">
      <c r="A58" s="77" t="s">
        <v>698</v>
      </c>
      <c r="B58" s="57" t="s">
        <v>700</v>
      </c>
      <c r="C58" s="101" t="s">
        <v>24</v>
      </c>
      <c r="D58" s="64" t="s">
        <v>15</v>
      </c>
      <c r="E58" s="63" t="s">
        <v>721</v>
      </c>
      <c r="F58" s="63" t="s">
        <v>54</v>
      </c>
      <c r="G58" s="63" t="s">
        <v>55</v>
      </c>
      <c r="H58" s="58" t="s">
        <v>785</v>
      </c>
      <c r="I58" s="247" t="s">
        <v>132</v>
      </c>
      <c r="J58" s="169" t="s">
        <v>737</v>
      </c>
      <c r="K58" s="58" t="s">
        <v>407</v>
      </c>
      <c r="L58" s="58" t="s">
        <v>491</v>
      </c>
      <c r="M58" s="59" t="s">
        <v>489</v>
      </c>
    </row>
    <row r="59" spans="1:22" ht="22.5" customHeight="1">
      <c r="A59" s="77" t="s">
        <v>490</v>
      </c>
      <c r="B59" s="57" t="s">
        <v>701</v>
      </c>
      <c r="C59" s="101" t="s">
        <v>75</v>
      </c>
      <c r="D59" s="64" t="s">
        <v>15</v>
      </c>
      <c r="E59" s="210" t="s">
        <v>722</v>
      </c>
      <c r="F59" s="210" t="s">
        <v>128</v>
      </c>
      <c r="G59" s="169" t="s">
        <v>129</v>
      </c>
      <c r="H59" s="58" t="s">
        <v>785</v>
      </c>
      <c r="I59" s="169" t="s">
        <v>132</v>
      </c>
      <c r="J59" s="169" t="s">
        <v>739</v>
      </c>
      <c r="K59" s="58" t="s">
        <v>407</v>
      </c>
      <c r="L59" s="58" t="s">
        <v>491</v>
      </c>
      <c r="M59" s="60" t="s">
        <v>197</v>
      </c>
      <c r="N59" s="175"/>
    </row>
    <row r="60" spans="1:22" ht="22.5" customHeight="1">
      <c r="A60" s="254" t="s">
        <v>699</v>
      </c>
      <c r="B60" s="248" t="s">
        <v>738</v>
      </c>
      <c r="C60" s="101" t="s">
        <v>24</v>
      </c>
      <c r="D60" s="251" t="s">
        <v>15</v>
      </c>
      <c r="E60" s="253" t="s">
        <v>723</v>
      </c>
      <c r="F60" s="210" t="s">
        <v>128</v>
      </c>
      <c r="G60" s="210" t="s">
        <v>129</v>
      </c>
      <c r="H60" s="58" t="s">
        <v>785</v>
      </c>
      <c r="I60" s="253" t="s">
        <v>132</v>
      </c>
      <c r="J60" s="169" t="s">
        <v>739</v>
      </c>
      <c r="K60" s="58" t="s">
        <v>407</v>
      </c>
      <c r="L60" s="58" t="s">
        <v>491</v>
      </c>
      <c r="M60" s="147" t="s">
        <v>490</v>
      </c>
      <c r="N60" s="175"/>
    </row>
    <row r="61" spans="1:22" ht="37.5" customHeight="1">
      <c r="A61" s="72" t="s">
        <v>220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</row>
    <row r="62" spans="1:22" ht="22.5" customHeight="1">
      <c r="A62" s="55" t="s">
        <v>440</v>
      </c>
      <c r="B62" s="52" t="s">
        <v>439</v>
      </c>
      <c r="C62" s="52" t="s">
        <v>24</v>
      </c>
      <c r="D62" s="169" t="s">
        <v>15</v>
      </c>
      <c r="E62" s="169" t="s">
        <v>724</v>
      </c>
      <c r="F62" s="169" t="s">
        <v>46</v>
      </c>
      <c r="G62" s="169" t="s">
        <v>48</v>
      </c>
      <c r="H62" s="58" t="s">
        <v>454</v>
      </c>
      <c r="I62" s="169" t="s">
        <v>430</v>
      </c>
      <c r="J62" s="169" t="s">
        <v>503</v>
      </c>
      <c r="K62" s="169" t="s">
        <v>407</v>
      </c>
      <c r="L62" s="169" t="s">
        <v>10</v>
      </c>
      <c r="M62" s="60" t="s">
        <v>10</v>
      </c>
      <c r="V62" s="175"/>
    </row>
    <row r="63" spans="1:22" ht="22.5" customHeight="1">
      <c r="A63" s="55" t="s">
        <v>133</v>
      </c>
      <c r="B63" s="52" t="s">
        <v>81</v>
      </c>
      <c r="C63" s="52" t="s">
        <v>24</v>
      </c>
      <c r="D63" s="169" t="s">
        <v>15</v>
      </c>
      <c r="E63" s="169" t="s">
        <v>105</v>
      </c>
      <c r="F63" s="169" t="s">
        <v>47</v>
      </c>
      <c r="G63" s="169" t="s">
        <v>48</v>
      </c>
      <c r="H63" s="58" t="s">
        <v>850</v>
      </c>
      <c r="I63" s="169" t="s">
        <v>443</v>
      </c>
      <c r="J63" s="169" t="s">
        <v>434</v>
      </c>
      <c r="K63" s="169" t="s">
        <v>407</v>
      </c>
      <c r="L63" s="169" t="s">
        <v>10</v>
      </c>
      <c r="M63" s="60" t="s">
        <v>728</v>
      </c>
    </row>
    <row r="64" spans="1:22" ht="22.5" customHeight="1">
      <c r="A64" s="55" t="s">
        <v>86</v>
      </c>
      <c r="B64" s="52" t="s">
        <v>81</v>
      </c>
      <c r="C64" s="52" t="s">
        <v>24</v>
      </c>
      <c r="D64" s="169" t="s">
        <v>15</v>
      </c>
      <c r="E64" s="169" t="s">
        <v>106</v>
      </c>
      <c r="F64" s="169" t="s">
        <v>54</v>
      </c>
      <c r="G64" s="169" t="s">
        <v>55</v>
      </c>
      <c r="H64" s="58" t="s">
        <v>850</v>
      </c>
      <c r="I64" s="169" t="s">
        <v>443</v>
      </c>
      <c r="J64" s="169" t="s">
        <v>434</v>
      </c>
      <c r="K64" s="169" t="s">
        <v>407</v>
      </c>
      <c r="L64" s="169" t="s">
        <v>10</v>
      </c>
      <c r="M64" s="60" t="s">
        <v>10</v>
      </c>
    </row>
    <row r="65" spans="1:22" ht="22.5" customHeight="1">
      <c r="A65" s="55" t="s">
        <v>441</v>
      </c>
      <c r="B65" s="52" t="s">
        <v>110</v>
      </c>
      <c r="C65" s="52" t="s">
        <v>24</v>
      </c>
      <c r="D65" s="169" t="s">
        <v>15</v>
      </c>
      <c r="E65" s="169" t="s">
        <v>123</v>
      </c>
      <c r="F65" s="169" t="s">
        <v>47</v>
      </c>
      <c r="G65" s="169" t="s">
        <v>50</v>
      </c>
      <c r="H65" s="58" t="s">
        <v>850</v>
      </c>
      <c r="I65" s="169" t="s">
        <v>443</v>
      </c>
      <c r="J65" s="169" t="s">
        <v>504</v>
      </c>
      <c r="K65" s="169" t="s">
        <v>407</v>
      </c>
      <c r="L65" s="169" t="s">
        <v>10</v>
      </c>
      <c r="M65" s="60" t="s">
        <v>109</v>
      </c>
      <c r="V65" s="175"/>
    </row>
    <row r="66" spans="1:22" ht="22.5" customHeight="1">
      <c r="A66" s="73" t="s">
        <v>405</v>
      </c>
      <c r="B66" s="53" t="s">
        <v>110</v>
      </c>
      <c r="C66" s="53" t="s">
        <v>24</v>
      </c>
      <c r="D66" s="210" t="s">
        <v>15</v>
      </c>
      <c r="E66" s="210" t="s">
        <v>123</v>
      </c>
      <c r="F66" s="210" t="s">
        <v>54</v>
      </c>
      <c r="G66" s="210" t="s">
        <v>55</v>
      </c>
      <c r="H66" s="58" t="s">
        <v>850</v>
      </c>
      <c r="I66" s="210" t="s">
        <v>443</v>
      </c>
      <c r="J66" s="210" t="s">
        <v>504</v>
      </c>
      <c r="K66" s="210" t="s">
        <v>407</v>
      </c>
      <c r="L66" s="210" t="s">
        <v>10</v>
      </c>
      <c r="M66" s="147" t="s">
        <v>406</v>
      </c>
    </row>
    <row r="67" spans="1:22" ht="22.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</row>
    <row r="68" spans="1:22" ht="22.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</row>
    <row r="69" spans="1:22" ht="22.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</row>
    <row r="70" spans="1:22" ht="22.5" customHeight="1">
      <c r="A70" s="34"/>
      <c r="B70" s="34"/>
      <c r="C70" s="34"/>
      <c r="D70" s="34"/>
      <c r="E70" s="34"/>
      <c r="F70" s="34"/>
      <c r="G70" s="34"/>
      <c r="H70" s="34"/>
      <c r="I70" s="171"/>
      <c r="J70" s="171"/>
      <c r="K70" s="171"/>
      <c r="L70" s="171"/>
      <c r="M70" s="34"/>
    </row>
    <row r="71" spans="1:22" ht="22.5" customHeight="1">
      <c r="A71" s="34"/>
      <c r="B71" s="34"/>
      <c r="C71" s="34"/>
      <c r="D71" s="34"/>
      <c r="E71" s="34"/>
      <c r="F71" s="34"/>
      <c r="G71" s="34"/>
      <c r="H71" s="34"/>
      <c r="I71" s="172"/>
      <c r="J71" s="171"/>
      <c r="K71" s="172"/>
      <c r="L71" s="172"/>
      <c r="M71" s="34"/>
    </row>
    <row r="72" spans="1:22" ht="22.5" customHeight="1">
      <c r="A72" s="34"/>
      <c r="B72" s="34"/>
      <c r="C72" s="34"/>
      <c r="D72" s="34"/>
      <c r="E72" s="34"/>
      <c r="F72" s="34"/>
      <c r="G72" s="34"/>
      <c r="H72" s="34"/>
      <c r="I72" s="172"/>
      <c r="J72" s="171"/>
      <c r="K72" s="172"/>
      <c r="L72" s="172"/>
      <c r="M72" s="34"/>
    </row>
    <row r="73" spans="1:22" ht="22.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</row>
    <row r="74" spans="1:22" ht="22.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</row>
    <row r="75" spans="1:22" ht="22.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</row>
    <row r="76" spans="1:22" ht="22.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</row>
    <row r="77" spans="1:22" ht="22.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</row>
    <row r="78" spans="1:22" ht="22.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</row>
    <row r="79" spans="1:22" ht="22.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</row>
    <row r="80" spans="1:22" ht="22.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</row>
    <row r="81" spans="1:13" ht="22.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ht="22.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ht="22.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</row>
    <row r="84" spans="1:13" ht="22.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</row>
    <row r="85" spans="1:13" ht="22.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</row>
    <row r="86" spans="1:13" ht="22.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</row>
    <row r="87" spans="1:13" ht="22.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</row>
    <row r="88" spans="1:13" ht="22.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</row>
    <row r="89" spans="1:13" ht="22.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</row>
    <row r="90" spans="1:13" ht="22.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</row>
    <row r="91" spans="1:13" ht="22.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</row>
    <row r="92" spans="1:13" ht="22.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</row>
    <row r="93" spans="1:13" ht="22.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</row>
    <row r="94" spans="1:13" ht="22.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</row>
    <row r="95" spans="1:13" ht="22.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</row>
    <row r="96" spans="1:13" ht="22.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</row>
    <row r="97" spans="1:13" ht="22.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</row>
    <row r="98" spans="1:13" ht="22.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</row>
    <row r="99" spans="1:13" ht="22.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</row>
    <row r="100" spans="1:13" ht="22.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</row>
    <row r="101" spans="1:13" ht="22.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</row>
    <row r="102" spans="1:13" ht="22.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</row>
    <row r="103" spans="1:13" ht="22.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</row>
    <row r="104" spans="1:13" ht="22.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</row>
    <row r="105" spans="1:13" ht="22.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</row>
    <row r="106" spans="1:13" ht="22.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</row>
    <row r="107" spans="1:13" ht="22.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</row>
    <row r="108" spans="1:13" ht="22.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</row>
    <row r="109" spans="1:13" ht="22.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</row>
    <row r="110" spans="1:13" ht="22.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</row>
    <row r="111" spans="1:13" ht="22.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</row>
    <row r="112" spans="1:13" ht="22.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</row>
    <row r="113" spans="1:13" ht="22.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</row>
    <row r="114" spans="1:13" ht="22.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</row>
    <row r="115" spans="1:13" ht="22.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</row>
    <row r="116" spans="1:13" ht="22.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</row>
    <row r="117" spans="1:13" ht="22.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</row>
    <row r="118" spans="1:13" ht="22.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</row>
    <row r="119" spans="1:13" ht="22.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</row>
    <row r="120" spans="1:13" ht="22.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</row>
    <row r="121" spans="1:13" ht="22.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</row>
    <row r="122" spans="1:13" ht="22.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</row>
    <row r="123" spans="1:13" ht="22.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</row>
    <row r="124" spans="1:13" ht="22.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</row>
    <row r="125" spans="1:13" ht="22.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</row>
    <row r="126" spans="1:13" ht="22.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</row>
    <row r="127" spans="1:13" ht="22.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</row>
    <row r="128" spans="1:13" ht="22.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</row>
    <row r="129" spans="1:13" ht="22.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</row>
    <row r="130" spans="1:13" ht="22.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</row>
    <row r="131" spans="1:13" ht="22.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</row>
    <row r="132" spans="1:13" ht="22.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</row>
    <row r="133" spans="1:13" ht="22.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</row>
    <row r="134" spans="1:13" ht="22.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</row>
    <row r="135" spans="1:13" ht="22.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</row>
    <row r="136" spans="1:13" ht="22.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</row>
    <row r="137" spans="1:13" ht="22.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</row>
    <row r="138" spans="1:13" ht="22.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</row>
    <row r="139" spans="1:13" ht="22.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</row>
    <row r="140" spans="1:13" ht="22.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</row>
    <row r="141" spans="1:13" ht="22.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</row>
    <row r="142" spans="1:13" ht="22.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</row>
    <row r="143" spans="1:13" ht="22.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</row>
    <row r="144" spans="1:13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</sheetData>
  <autoFilter ref="A4:M66" xr:uid="{00000000-0009-0000-0000-000001000000}"/>
  <phoneticPr fontId="8" type="noConversion"/>
  <conditionalFormatting sqref="C71:C479 C63:C66 C16:C17 C39 C6:C13 C60 C19:C23 C26:C31 C34:C35 C45:C58">
    <cfRule type="cellIs" dxfId="140" priority="2682" operator="equal">
      <formula>"Last Chance"</formula>
    </cfRule>
    <cfRule type="cellIs" dxfId="139" priority="2684" operator="equal">
      <formula>"New"</formula>
    </cfRule>
    <cfRule type="cellIs" dxfId="138" priority="2685" operator="equal">
      <formula>"Ongoing"</formula>
    </cfRule>
  </conditionalFormatting>
  <conditionalFormatting sqref="C63:C66 C37:C39 C60 C6:C13 C15:C17 C19:C23 C26:C35 C45:C58">
    <cfRule type="cellIs" dxfId="137" priority="1457" operator="equal">
      <formula>"Drop"</formula>
    </cfRule>
    <cfRule type="cellIs" dxfId="136" priority="1458" operator="equal">
      <formula>"Check"</formula>
    </cfRule>
    <cfRule type="cellIs" dxfId="135" priority="1459" operator="equal">
      <formula>"New"</formula>
    </cfRule>
    <cfRule type="cellIs" dxfId="134" priority="1460" operator="equal">
      <formula>"Ongoing"</formula>
    </cfRule>
  </conditionalFormatting>
  <conditionalFormatting sqref="C39 C19:C21 C23 C27:C29 C31:C35 C49:C50 C52:C53 C55:C58 C60 C7:C13 C15">
    <cfRule type="cellIs" dxfId="133" priority="1402" operator="equal">
      <formula>"Last Chance"</formula>
    </cfRule>
    <cfRule type="cellIs" dxfId="132" priority="1403" operator="equal">
      <formula>"New"</formula>
    </cfRule>
    <cfRule type="cellIs" dxfId="131" priority="1404" operator="equal">
      <formula>"Ongoing"</formula>
    </cfRule>
  </conditionalFormatting>
  <conditionalFormatting sqref="C14">
    <cfRule type="cellIs" dxfId="130" priority="827" operator="equal">
      <formula>"Last Chance"</formula>
    </cfRule>
    <cfRule type="cellIs" dxfId="129" priority="828" operator="equal">
      <formula>"New"</formula>
    </cfRule>
    <cfRule type="cellIs" dxfId="128" priority="829" operator="equal">
      <formula>"Ongoing"</formula>
    </cfRule>
  </conditionalFormatting>
  <conditionalFormatting sqref="C5">
    <cfRule type="cellIs" dxfId="127" priority="817" operator="equal">
      <formula>"Last Chance"</formula>
    </cfRule>
    <cfRule type="cellIs" dxfId="126" priority="818" operator="equal">
      <formula>"New"</formula>
    </cfRule>
    <cfRule type="cellIs" dxfId="125" priority="819" operator="equal">
      <formula>"Ongoing"</formula>
    </cfRule>
  </conditionalFormatting>
  <conditionalFormatting sqref="C18">
    <cfRule type="cellIs" dxfId="124" priority="741" operator="equal">
      <formula>"Last Chance"</formula>
    </cfRule>
    <cfRule type="cellIs" dxfId="123" priority="742" operator="equal">
      <formula>"New"</formula>
    </cfRule>
    <cfRule type="cellIs" dxfId="122" priority="743" operator="equal">
      <formula>"Ongoing"</formula>
    </cfRule>
  </conditionalFormatting>
  <conditionalFormatting sqref="C25">
    <cfRule type="cellIs" dxfId="121" priority="738" operator="equal">
      <formula>"Last Chance"</formula>
    </cfRule>
    <cfRule type="cellIs" dxfId="120" priority="739" operator="equal">
      <formula>"New"</formula>
    </cfRule>
    <cfRule type="cellIs" dxfId="119" priority="740" operator="equal">
      <formula>"Ongoing"</formula>
    </cfRule>
  </conditionalFormatting>
  <conditionalFormatting sqref="C36">
    <cfRule type="cellIs" dxfId="118" priority="735" operator="equal">
      <formula>"Last Chance"</formula>
    </cfRule>
    <cfRule type="cellIs" dxfId="117" priority="736" operator="equal">
      <formula>"New"</formula>
    </cfRule>
    <cfRule type="cellIs" dxfId="116" priority="737" operator="equal">
      <formula>"Ongoing"</formula>
    </cfRule>
  </conditionalFormatting>
  <conditionalFormatting sqref="C44">
    <cfRule type="cellIs" dxfId="115" priority="732" operator="equal">
      <formula>"Last Chance"</formula>
    </cfRule>
    <cfRule type="cellIs" dxfId="114" priority="733" operator="equal">
      <formula>"New"</formula>
    </cfRule>
    <cfRule type="cellIs" dxfId="113" priority="734" operator="equal">
      <formula>"Ongoing"</formula>
    </cfRule>
  </conditionalFormatting>
  <conditionalFormatting sqref="C24">
    <cfRule type="cellIs" dxfId="112" priority="415" operator="equal">
      <formula>"Last Chance"</formula>
    </cfRule>
    <cfRule type="cellIs" dxfId="111" priority="416" operator="equal">
      <formula>"New"</formula>
    </cfRule>
    <cfRule type="cellIs" dxfId="110" priority="417" operator="equal">
      <formula>"Ongoing"</formula>
    </cfRule>
  </conditionalFormatting>
  <conditionalFormatting sqref="C24">
    <cfRule type="cellIs" dxfId="109" priority="411" operator="equal">
      <formula>"Drop"</formula>
    </cfRule>
    <cfRule type="cellIs" dxfId="108" priority="412" operator="equal">
      <formula>"Check"</formula>
    </cfRule>
    <cfRule type="cellIs" dxfId="107" priority="413" operator="equal">
      <formula>"New"</formula>
    </cfRule>
    <cfRule type="cellIs" dxfId="106" priority="414" operator="equal">
      <formula>"Ongoing"</formula>
    </cfRule>
  </conditionalFormatting>
  <conditionalFormatting sqref="C42:C43">
    <cfRule type="cellIs" dxfId="105" priority="387" operator="equal">
      <formula>"Last Chance"</formula>
    </cfRule>
    <cfRule type="cellIs" dxfId="104" priority="388" operator="equal">
      <formula>"New"</formula>
    </cfRule>
    <cfRule type="cellIs" dxfId="103" priority="389" operator="equal">
      <formula>"Ongoing"</formula>
    </cfRule>
  </conditionalFormatting>
  <conditionalFormatting sqref="C42:C43">
    <cfRule type="cellIs" dxfId="102" priority="383" operator="equal">
      <formula>"Drop"</formula>
    </cfRule>
    <cfRule type="cellIs" dxfId="101" priority="384" operator="equal">
      <formula>"Check"</formula>
    </cfRule>
    <cfRule type="cellIs" dxfId="100" priority="385" operator="equal">
      <formula>"New"</formula>
    </cfRule>
    <cfRule type="cellIs" dxfId="99" priority="386" operator="equal">
      <formula>"Ongoing"</formula>
    </cfRule>
  </conditionalFormatting>
  <conditionalFormatting sqref="C62">
    <cfRule type="cellIs" dxfId="98" priority="168" operator="equal">
      <formula>"Last Chance"</formula>
    </cfRule>
    <cfRule type="cellIs" dxfId="97" priority="169" operator="equal">
      <formula>"New"</formula>
    </cfRule>
    <cfRule type="cellIs" dxfId="96" priority="170" operator="equal">
      <formula>"Ongoing"</formula>
    </cfRule>
  </conditionalFormatting>
  <conditionalFormatting sqref="C62">
    <cfRule type="cellIs" dxfId="95" priority="164" operator="equal">
      <formula>"Drop"</formula>
    </cfRule>
    <cfRule type="cellIs" dxfId="94" priority="165" operator="equal">
      <formula>"Check"</formula>
    </cfRule>
    <cfRule type="cellIs" dxfId="93" priority="166" operator="equal">
      <formula>"New"</formula>
    </cfRule>
    <cfRule type="cellIs" dxfId="92" priority="167" operator="equal">
      <formula>"Ongoing"</formula>
    </cfRule>
  </conditionalFormatting>
  <conditionalFormatting sqref="C40">
    <cfRule type="cellIs" dxfId="91" priority="112" operator="equal">
      <formula>"Last Chance"</formula>
    </cfRule>
    <cfRule type="cellIs" dxfId="90" priority="113" operator="equal">
      <formula>"New"</formula>
    </cfRule>
    <cfRule type="cellIs" dxfId="89" priority="114" operator="equal">
      <formula>"Ongoing"</formula>
    </cfRule>
  </conditionalFormatting>
  <conditionalFormatting sqref="C37:C38">
    <cfRule type="cellIs" dxfId="88" priority="51" operator="equal">
      <formula>"Last Chance"</formula>
    </cfRule>
    <cfRule type="cellIs" dxfId="87" priority="52" operator="equal">
      <formula>"New"</formula>
    </cfRule>
    <cfRule type="cellIs" dxfId="86" priority="53" operator="equal">
      <formula>"Ongoing"</formula>
    </cfRule>
  </conditionalFormatting>
  <conditionalFormatting sqref="C59">
    <cfRule type="cellIs" dxfId="85" priority="45" operator="equal">
      <formula>"Last Chance"</formula>
    </cfRule>
    <cfRule type="cellIs" dxfId="84" priority="46" operator="equal">
      <formula>"New"</formula>
    </cfRule>
    <cfRule type="cellIs" dxfId="83" priority="47" operator="equal">
      <formula>"Ongoing"</formula>
    </cfRule>
  </conditionalFormatting>
  <conditionalFormatting sqref="C59">
    <cfRule type="cellIs" dxfId="82" priority="41" operator="equal">
      <formula>"Drop"</formula>
    </cfRule>
    <cfRule type="cellIs" dxfId="81" priority="42" operator="equal">
      <formula>"Check"</formula>
    </cfRule>
    <cfRule type="cellIs" dxfId="80" priority="43" operator="equal">
      <formula>"New"</formula>
    </cfRule>
    <cfRule type="cellIs" dxfId="79" priority="44" operator="equal">
      <formula>"Ongoing"</formula>
    </cfRule>
  </conditionalFormatting>
  <conditionalFormatting sqref="C28">
    <cfRule type="cellIs" dxfId="78" priority="18" operator="equal">
      <formula>"Last Chance"</formula>
    </cfRule>
    <cfRule type="cellIs" dxfId="77" priority="19" operator="equal">
      <formula>"New"</formula>
    </cfRule>
    <cfRule type="cellIs" dxfId="76" priority="20" operator="equal">
      <formula>"Ongoing"</formula>
    </cfRule>
  </conditionalFormatting>
  <conditionalFormatting sqref="C27">
    <cfRule type="cellIs" dxfId="75" priority="15" operator="equal">
      <formula>"Last Chance"</formula>
    </cfRule>
    <cfRule type="cellIs" dxfId="74" priority="16" operator="equal">
      <formula>"New"</formula>
    </cfRule>
    <cfRule type="cellIs" dxfId="73" priority="17" operator="equal">
      <formula>"Ongoing"</formula>
    </cfRule>
  </conditionalFormatting>
  <conditionalFormatting sqref="C13">
    <cfRule type="cellIs" dxfId="72" priority="12" operator="equal">
      <formula>"Last Chance"</formula>
    </cfRule>
    <cfRule type="cellIs" dxfId="71" priority="13" operator="equal">
      <formula>"New"</formula>
    </cfRule>
    <cfRule type="cellIs" dxfId="70" priority="14" operator="equal">
      <formula>"Ongoing"</formula>
    </cfRule>
  </conditionalFormatting>
  <conditionalFormatting sqref="C12">
    <cfRule type="cellIs" dxfId="69" priority="9" operator="equal">
      <formula>"Last Chance"</formula>
    </cfRule>
    <cfRule type="cellIs" dxfId="68" priority="10" operator="equal">
      <formula>"New"</formula>
    </cfRule>
    <cfRule type="cellIs" dxfId="67" priority="11" operator="equal">
      <formula>"Ongoing"</formula>
    </cfRule>
  </conditionalFormatting>
  <conditionalFormatting sqref="C41">
    <cfRule type="cellIs" dxfId="66" priority="6" operator="equal">
      <formula>"Last Chance"</formula>
    </cfRule>
    <cfRule type="cellIs" dxfId="65" priority="7" operator="equal">
      <formula>"New"</formula>
    </cfRule>
    <cfRule type="cellIs" dxfId="64" priority="8" operator="equal">
      <formula>"Ongoing"</formula>
    </cfRule>
  </conditionalFormatting>
  <conditionalFormatting sqref="C41">
    <cfRule type="cellIs" dxfId="63" priority="2" operator="equal">
      <formula>"Drop"</formula>
    </cfRule>
    <cfRule type="cellIs" dxfId="62" priority="3" operator="equal">
      <formula>"Check"</formula>
    </cfRule>
    <cfRule type="cellIs" dxfId="61" priority="4" operator="equal">
      <formula>"New"</formula>
    </cfRule>
    <cfRule type="cellIs" dxfId="60" priority="5" operator="equal">
      <formula>"Ongoing"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0780A-76AF-424F-B767-8509BF362624}">
  <dimension ref="A1:Q55"/>
  <sheetViews>
    <sheetView workbookViewId="0">
      <selection activeCell="A13" sqref="A13:XFD13"/>
    </sheetView>
  </sheetViews>
  <sheetFormatPr baseColWidth="10" defaultColWidth="9.140625" defaultRowHeight="12.75"/>
  <cols>
    <col min="1" max="1" width="37.140625" style="45" customWidth="1"/>
    <col min="2" max="2" width="2.28515625" style="45" customWidth="1"/>
    <col min="3" max="8" width="28.5703125" style="79" customWidth="1"/>
    <col min="9" max="9" width="2.28515625" style="45" customWidth="1"/>
    <col min="10" max="11" width="28.5703125" style="79" customWidth="1"/>
    <col min="12" max="12" width="2.140625" style="48" customWidth="1"/>
    <col min="13" max="15" width="28.5703125" style="79" customWidth="1"/>
    <col min="16" max="16384" width="9.140625" style="34"/>
  </cols>
  <sheetData>
    <row r="1" spans="1:17" s="89" customFormat="1" ht="22.5" customHeight="1">
      <c r="A1" s="74"/>
      <c r="B1" s="80"/>
      <c r="C1" s="359" t="s">
        <v>874</v>
      </c>
      <c r="D1" s="359"/>
      <c r="E1" s="359"/>
      <c r="F1" s="359"/>
      <c r="G1" s="359"/>
      <c r="H1" s="282"/>
      <c r="I1" s="80"/>
      <c r="J1" s="359" t="s">
        <v>873</v>
      </c>
      <c r="K1" s="359"/>
      <c r="L1" s="81"/>
      <c r="M1" s="360" t="s">
        <v>875</v>
      </c>
      <c r="N1" s="360"/>
      <c r="O1" s="360"/>
    </row>
    <row r="2" spans="1:17" s="90" customFormat="1" ht="15" customHeight="1">
      <c r="A2" s="82"/>
      <c r="B2" s="38"/>
      <c r="C2" s="83"/>
      <c r="D2" s="78"/>
      <c r="E2" s="78"/>
      <c r="F2" s="174"/>
      <c r="G2" s="174"/>
      <c r="H2" s="174"/>
      <c r="I2" s="38"/>
      <c r="J2" s="174"/>
      <c r="K2" s="174"/>
      <c r="L2" s="20"/>
      <c r="M2" s="185"/>
      <c r="N2" s="185"/>
      <c r="O2" s="185"/>
    </row>
    <row r="3" spans="1:17" s="91" customFormat="1" ht="108.75" customHeight="1" thickBot="1">
      <c r="A3" s="46" t="s">
        <v>853</v>
      </c>
      <c r="B3" s="46"/>
      <c r="C3" s="99"/>
      <c r="D3" s="267"/>
      <c r="E3" s="173"/>
      <c r="F3" s="173"/>
      <c r="G3" s="173"/>
      <c r="H3" s="173"/>
      <c r="I3" s="46"/>
      <c r="J3" s="173"/>
      <c r="K3" s="173"/>
      <c r="L3" s="47"/>
      <c r="M3" s="171"/>
    </row>
    <row r="4" spans="1:17" s="92" customFormat="1" ht="15" customHeight="1" thickBot="1">
      <c r="A4" s="26">
        <v>45323</v>
      </c>
      <c r="B4" s="268"/>
      <c r="C4" s="270" t="s">
        <v>890</v>
      </c>
      <c r="D4" s="270" t="s">
        <v>890</v>
      </c>
      <c r="E4" s="276" t="s">
        <v>890</v>
      </c>
      <c r="F4" s="350" t="s">
        <v>270</v>
      </c>
      <c r="G4" s="325" t="s">
        <v>24</v>
      </c>
      <c r="H4" s="270" t="s">
        <v>890</v>
      </c>
      <c r="I4" s="355"/>
      <c r="J4" s="350" t="s">
        <v>270</v>
      </c>
      <c r="K4" s="350" t="s">
        <v>270</v>
      </c>
      <c r="L4" s="354"/>
      <c r="M4" s="270" t="s">
        <v>890</v>
      </c>
      <c r="N4" s="270" t="s">
        <v>890</v>
      </c>
      <c r="O4" s="266" t="s">
        <v>24</v>
      </c>
    </row>
    <row r="5" spans="1:17" s="93" customFormat="1" ht="22.5" customHeight="1" thickBot="1">
      <c r="A5" s="302" t="s">
        <v>19</v>
      </c>
      <c r="B5" s="8"/>
      <c r="C5" s="269" t="s">
        <v>227</v>
      </c>
      <c r="D5" s="278" t="s">
        <v>740</v>
      </c>
      <c r="E5" s="352" t="s">
        <v>741</v>
      </c>
      <c r="F5" s="351" t="s">
        <v>273</v>
      </c>
      <c r="G5" s="289" t="s">
        <v>740</v>
      </c>
      <c r="H5" s="277" t="s">
        <v>740</v>
      </c>
      <c r="I5" s="8"/>
      <c r="J5" s="353" t="s">
        <v>742</v>
      </c>
      <c r="K5" s="353" t="s">
        <v>742</v>
      </c>
      <c r="L5" s="14"/>
      <c r="M5" s="269" t="s">
        <v>219</v>
      </c>
      <c r="N5" s="271" t="s">
        <v>219</v>
      </c>
      <c r="O5" s="324" t="s">
        <v>219</v>
      </c>
    </row>
    <row r="6" spans="1:17" s="95" customFormat="1" ht="22.5" customHeight="1">
      <c r="A6" s="303" t="s">
        <v>11</v>
      </c>
      <c r="B6" s="14"/>
      <c r="C6" s="154" t="s">
        <v>228</v>
      </c>
      <c r="D6" s="154" t="s">
        <v>228</v>
      </c>
      <c r="E6" s="154" t="s">
        <v>228</v>
      </c>
      <c r="F6" s="154" t="s">
        <v>228</v>
      </c>
      <c r="G6" s="301" t="s">
        <v>228</v>
      </c>
      <c r="H6" s="154"/>
      <c r="I6" s="14"/>
      <c r="J6" s="154" t="s">
        <v>228</v>
      </c>
      <c r="K6" s="154" t="s">
        <v>228</v>
      </c>
      <c r="L6" s="14"/>
      <c r="M6" s="323" t="s">
        <v>22</v>
      </c>
      <c r="N6" s="154" t="s">
        <v>22</v>
      </c>
      <c r="O6" s="301" t="s">
        <v>22</v>
      </c>
      <c r="Q6" s="18"/>
    </row>
    <row r="7" spans="1:17" s="94" customFormat="1" ht="22.5" customHeight="1">
      <c r="A7" s="304" t="s">
        <v>8</v>
      </c>
      <c r="B7" s="11"/>
      <c r="C7" s="140" t="s">
        <v>229</v>
      </c>
      <c r="D7" s="140" t="s">
        <v>229</v>
      </c>
      <c r="E7" s="140" t="s">
        <v>747</v>
      </c>
      <c r="F7" s="140" t="s">
        <v>229</v>
      </c>
      <c r="G7" s="140" t="s">
        <v>229</v>
      </c>
      <c r="H7" s="140" t="s">
        <v>229</v>
      </c>
      <c r="I7" s="11"/>
      <c r="J7" s="140" t="s">
        <v>370</v>
      </c>
      <c r="K7" s="140" t="s">
        <v>370</v>
      </c>
      <c r="L7" s="11"/>
      <c r="M7" s="140" t="s">
        <v>229</v>
      </c>
      <c r="N7" s="140" t="s">
        <v>230</v>
      </c>
      <c r="O7" s="140" t="s">
        <v>230</v>
      </c>
    </row>
    <row r="8" spans="1:17" s="94" customFormat="1" ht="22.5" customHeight="1">
      <c r="A8" s="304" t="s">
        <v>51</v>
      </c>
      <c r="B8" s="5"/>
      <c r="C8" s="141" t="s">
        <v>231</v>
      </c>
      <c r="D8" s="141" t="s">
        <v>232</v>
      </c>
      <c r="E8" s="141" t="s">
        <v>234</v>
      </c>
      <c r="F8" s="141" t="s">
        <v>233</v>
      </c>
      <c r="G8" s="141" t="s">
        <v>233</v>
      </c>
      <c r="H8" s="141" t="s">
        <v>371</v>
      </c>
      <c r="I8" s="5"/>
      <c r="J8" s="141" t="s">
        <v>233</v>
      </c>
      <c r="K8" s="141" t="s">
        <v>371</v>
      </c>
      <c r="L8" s="11"/>
      <c r="M8" s="141" t="s">
        <v>643</v>
      </c>
      <c r="N8" s="141" t="s">
        <v>383</v>
      </c>
      <c r="O8" s="141" t="s">
        <v>383</v>
      </c>
    </row>
    <row r="9" spans="1:17" s="87" customFormat="1" ht="22.5" customHeight="1">
      <c r="A9" s="305" t="s">
        <v>21</v>
      </c>
      <c r="B9" s="300"/>
      <c r="C9" s="106" t="s">
        <v>641</v>
      </c>
      <c r="D9" s="106" t="s">
        <v>743</v>
      </c>
      <c r="E9" s="106" t="s">
        <v>744</v>
      </c>
      <c r="F9" s="106" t="s">
        <v>629</v>
      </c>
      <c r="G9" s="106" t="s">
        <v>745</v>
      </c>
      <c r="H9" s="106" t="s">
        <v>879</v>
      </c>
      <c r="I9" s="85"/>
      <c r="J9" s="106" t="s">
        <v>752</v>
      </c>
      <c r="K9" s="106" t="s">
        <v>753</v>
      </c>
      <c r="L9" s="5"/>
      <c r="M9" s="106" t="s">
        <v>642</v>
      </c>
      <c r="N9" s="106" t="s">
        <v>384</v>
      </c>
      <c r="O9" s="106" t="s">
        <v>384</v>
      </c>
    </row>
    <row r="10" spans="1:17" s="96" customFormat="1" ht="22.5" customHeight="1">
      <c r="A10" s="305" t="s">
        <v>20</v>
      </c>
      <c r="B10" s="256"/>
      <c r="C10" s="107" t="s">
        <v>637</v>
      </c>
      <c r="D10" s="107" t="s">
        <v>676</v>
      </c>
      <c r="E10" s="107" t="s">
        <v>677</v>
      </c>
      <c r="F10" s="107" t="s">
        <v>621</v>
      </c>
      <c r="G10" s="107" t="s">
        <v>678</v>
      </c>
      <c r="H10" s="107" t="s">
        <v>855</v>
      </c>
      <c r="I10" s="256"/>
      <c r="J10" s="107" t="s">
        <v>679</v>
      </c>
      <c r="K10" s="107" t="s">
        <v>680</v>
      </c>
      <c r="L10" s="4"/>
      <c r="M10" s="107" t="s">
        <v>639</v>
      </c>
      <c r="N10" s="107" t="s">
        <v>369</v>
      </c>
      <c r="O10" s="107" t="s">
        <v>436</v>
      </c>
    </row>
    <row r="11" spans="1:17" s="96" customFormat="1" ht="22.5" customHeight="1">
      <c r="A11" s="305" t="s">
        <v>235</v>
      </c>
      <c r="B11" s="256"/>
      <c r="C11" s="106" t="s">
        <v>216</v>
      </c>
      <c r="D11" s="106" t="s">
        <v>619</v>
      </c>
      <c r="E11" s="106" t="s">
        <v>620</v>
      </c>
      <c r="F11" s="106" t="s">
        <v>435</v>
      </c>
      <c r="G11" s="106" t="s">
        <v>621</v>
      </c>
      <c r="H11" s="106" t="s">
        <v>10</v>
      </c>
      <c r="I11" s="256"/>
      <c r="J11" s="106" t="s">
        <v>622</v>
      </c>
      <c r="K11" s="106" t="s">
        <v>638</v>
      </c>
      <c r="L11" s="5"/>
      <c r="M11" s="106" t="s">
        <v>437</v>
      </c>
      <c r="N11" s="106" t="s">
        <v>10</v>
      </c>
      <c r="O11" s="106" t="s">
        <v>10</v>
      </c>
    </row>
    <row r="12" spans="1:17" s="96" customFormat="1" ht="22.5" customHeight="1">
      <c r="A12" s="303" t="s">
        <v>26</v>
      </c>
      <c r="B12" s="112"/>
      <c r="C12" s="322" t="s">
        <v>27</v>
      </c>
      <c r="D12" s="322" t="s">
        <v>27</v>
      </c>
      <c r="E12" s="322" t="s">
        <v>754</v>
      </c>
      <c r="F12" s="108" t="str">
        <f>HYPERLINK("https://psref.lenovo.com/Detail/ThinkCentre/ThinkCentre_neo_50a_24?M=12B800C7GE", "» zum Online-Datenblatt")</f>
        <v>» zum Online-Datenblatt</v>
      </c>
      <c r="G12" s="108" t="s">
        <v>27</v>
      </c>
      <c r="H12" s="322" t="s">
        <v>27</v>
      </c>
      <c r="I12" s="112"/>
      <c r="J12" s="108" t="s">
        <v>27</v>
      </c>
      <c r="K12" s="108" t="s">
        <v>27</v>
      </c>
      <c r="L12" s="4"/>
      <c r="M12" s="322" t="s">
        <v>27</v>
      </c>
      <c r="N12" s="322" t="s">
        <v>27</v>
      </c>
      <c r="O12" s="108" t="s">
        <v>27</v>
      </c>
    </row>
    <row r="13" spans="1:17" s="97" customFormat="1" ht="22.5" customHeight="1">
      <c r="A13" s="306" t="s">
        <v>38</v>
      </c>
      <c r="B13" s="15"/>
      <c r="C13" s="109">
        <v>551.76470588235293</v>
      </c>
      <c r="D13" s="109">
        <v>681.17647058823536</v>
      </c>
      <c r="E13" s="109">
        <v>822.35294117647061</v>
      </c>
      <c r="F13" s="109">
        <v>775.2941176470589</v>
      </c>
      <c r="G13" s="109">
        <v>728.23529411764707</v>
      </c>
      <c r="H13" s="109">
        <v>716.47058823529414</v>
      </c>
      <c r="I13" s="15"/>
      <c r="J13" s="109">
        <v>763.52941176470586</v>
      </c>
      <c r="K13" s="109">
        <v>822.35294117647061</v>
      </c>
      <c r="L13" s="15"/>
      <c r="M13" s="109">
        <v>951.76470588235293</v>
      </c>
      <c r="N13" s="109">
        <v>1057.6470588235295</v>
      </c>
      <c r="O13" s="109">
        <v>1210.5882352941176</v>
      </c>
    </row>
    <row r="14" spans="1:17" s="87" customFormat="1" ht="22.5" customHeight="1" thickBot="1">
      <c r="A14" s="307" t="s">
        <v>12</v>
      </c>
      <c r="B14" s="5"/>
      <c r="C14" s="110" t="s">
        <v>372</v>
      </c>
      <c r="D14" s="110" t="s">
        <v>372</v>
      </c>
      <c r="E14" s="109" t="s">
        <v>372</v>
      </c>
      <c r="F14" s="109" t="s">
        <v>372</v>
      </c>
      <c r="G14" s="109" t="s">
        <v>372</v>
      </c>
      <c r="H14" s="109" t="s">
        <v>372</v>
      </c>
      <c r="I14" s="5"/>
      <c r="J14" s="110" t="s">
        <v>372</v>
      </c>
      <c r="K14" s="110" t="s">
        <v>372</v>
      </c>
      <c r="L14" s="5"/>
      <c r="M14" s="111" t="s">
        <v>64</v>
      </c>
      <c r="N14" s="111" t="s">
        <v>64</v>
      </c>
      <c r="O14" s="111" t="s">
        <v>64</v>
      </c>
    </row>
    <row r="15" spans="1:17" s="87" customFormat="1" ht="51" customHeight="1" thickBot="1">
      <c r="A15" s="307" t="s">
        <v>130</v>
      </c>
      <c r="B15" s="5"/>
      <c r="C15" s="145" t="s">
        <v>319</v>
      </c>
      <c r="D15" s="145" t="s">
        <v>319</v>
      </c>
      <c r="E15" s="145" t="s">
        <v>319</v>
      </c>
      <c r="F15" s="145" t="s">
        <v>319</v>
      </c>
      <c r="G15" s="145" t="s">
        <v>319</v>
      </c>
      <c r="H15" s="145" t="s">
        <v>319</v>
      </c>
      <c r="I15" s="5"/>
      <c r="J15" s="145" t="s">
        <v>319</v>
      </c>
      <c r="K15" s="145" t="s">
        <v>319</v>
      </c>
      <c r="L15" s="314"/>
      <c r="M15" s="69" t="s">
        <v>127</v>
      </c>
      <c r="N15" s="69" t="s">
        <v>127</v>
      </c>
      <c r="O15" s="69" t="s">
        <v>127</v>
      </c>
    </row>
    <row r="16" spans="1:17" s="87" customFormat="1" ht="22.5" customHeight="1">
      <c r="A16" s="308" t="s">
        <v>61</v>
      </c>
      <c r="B16" s="5"/>
      <c r="C16" s="108" t="s">
        <v>237</v>
      </c>
      <c r="D16" s="108" t="str">
        <f t="shared" ref="D16:G16" si="0">HYPERLINK("https://lpsc.lenovopartner.com/#/smartfindservice?keyword="&amp;(SUBSTITUTE(D10," ",""))&amp;"&amp;countryAndRegion=DE&amp;language=de","» Garantieerweiterung")</f>
        <v>» Garantieerweiterung</v>
      </c>
      <c r="E16" s="108" t="str">
        <f t="shared" si="0"/>
        <v>» Garantieerweiterung</v>
      </c>
      <c r="F16" s="108" t="str">
        <f t="shared" si="0"/>
        <v>» Garantieerweiterung</v>
      </c>
      <c r="G16" s="108" t="str">
        <f t="shared" si="0"/>
        <v>» Garantieerweiterung</v>
      </c>
      <c r="H16" s="108" t="s">
        <v>237</v>
      </c>
      <c r="I16" s="5"/>
      <c r="J16" s="108" t="str">
        <f>HYPERLINK("https://lpsc.lenovopartner.com/#/smartfindservice?keyword="&amp;(SUBSTITUTE(J10," ",""))&amp;"&amp;countryAndRegion=DE&amp;language=de","» Garantieerweiterung")</f>
        <v>» Garantieerweiterung</v>
      </c>
      <c r="K16" s="108" t="s">
        <v>237</v>
      </c>
      <c r="M16" s="315" t="s">
        <v>237</v>
      </c>
      <c r="N16" s="316" t="s">
        <v>237</v>
      </c>
      <c r="O16" s="315" t="s">
        <v>237</v>
      </c>
    </row>
    <row r="17" spans="1:15" s="87" customFormat="1" ht="22.5" customHeight="1">
      <c r="A17" s="308" t="s">
        <v>62</v>
      </c>
      <c r="B17" s="5"/>
      <c r="C17" s="108" t="s">
        <v>238</v>
      </c>
      <c r="D17" s="108" t="str">
        <f t="shared" ref="D17:F17" si="1">HYPERLINK("https://accessorysmartfind.lenovo.com/#/search?keyword=&amp;pageIndex=1&amp;pageSize=40&amp;query="&amp;(SUBSTITUTE(D10," ",""))&amp;"&amp;queryIsMT=0&amp;systemId=","» Optionen")</f>
        <v>» Optionen</v>
      </c>
      <c r="E17" s="108" t="str">
        <f t="shared" si="1"/>
        <v>» Optionen</v>
      </c>
      <c r="F17" s="108" t="str">
        <f t="shared" si="1"/>
        <v>» Optionen</v>
      </c>
      <c r="G17" s="108" t="str">
        <f>HYPERLINK("https://accessorysmartfind.lenovo.com/#/search?keyword=&amp;pageIndex=1&amp;pageSize=40&amp;query="&amp;(SUBSTITUTE(G10," ",""))&amp;"&amp;queryIsMT=0&amp;systemId=","» Optionen")</f>
        <v>» Optionen</v>
      </c>
      <c r="H17" s="108" t="s">
        <v>238</v>
      </c>
      <c r="I17" s="5"/>
      <c r="J17" s="108" t="str">
        <f>HYPERLINK("https://accessorysmartfind.lenovo.com/#/search?keyword=&amp;pageIndex=1&amp;pageSize=40&amp;query="&amp;(SUBSTITUTE(J10," ",""))&amp;"&amp;queryIsMT=0&amp;systemId=","» Optionen")</f>
        <v>» Optionen</v>
      </c>
      <c r="K17" s="108" t="str">
        <f>HYPERLINK("https://accessorysmartfind.lenovo.com/#/search?keyword=&amp;pageIndex=1&amp;pageSize=40&amp;query="&amp;(SUBSTITUTE(K10," ",""))&amp;"&amp;queryIsMT=0&amp;systemId=","» Optionen")</f>
        <v>» Optionen</v>
      </c>
      <c r="M17" s="129" t="s">
        <v>238</v>
      </c>
      <c r="N17" s="129" t="s">
        <v>238</v>
      </c>
      <c r="O17" s="129" t="s">
        <v>238</v>
      </c>
    </row>
    <row r="18" spans="1:15" s="87" customFormat="1" ht="47.25" customHeight="1">
      <c r="A18" s="309" t="s">
        <v>1</v>
      </c>
      <c r="B18" s="5"/>
      <c r="C18" s="110" t="s">
        <v>269</v>
      </c>
      <c r="D18" s="110" t="s">
        <v>761</v>
      </c>
      <c r="E18" s="110" t="s">
        <v>760</v>
      </c>
      <c r="F18" s="110" t="s">
        <v>762</v>
      </c>
      <c r="G18" s="110" t="s">
        <v>749</v>
      </c>
      <c r="H18" s="110" t="s">
        <v>880</v>
      </c>
      <c r="I18" s="5"/>
      <c r="J18" s="110" t="s">
        <v>750</v>
      </c>
      <c r="K18" s="110" t="s">
        <v>751</v>
      </c>
      <c r="L18" s="5"/>
      <c r="M18" s="110" t="s">
        <v>445</v>
      </c>
      <c r="N18" s="110" t="s">
        <v>445</v>
      </c>
      <c r="O18" s="110" t="s">
        <v>445</v>
      </c>
    </row>
    <row r="19" spans="1:15" s="84" customFormat="1" ht="22.5" customHeight="1">
      <c r="A19" s="310" t="s">
        <v>6</v>
      </c>
      <c r="B19" s="127"/>
      <c r="C19" s="130" t="s">
        <v>239</v>
      </c>
      <c r="D19" s="130" t="s">
        <v>239</v>
      </c>
      <c r="E19" s="130" t="s">
        <v>239</v>
      </c>
      <c r="F19" s="130" t="s">
        <v>239</v>
      </c>
      <c r="G19" s="130" t="s">
        <v>239</v>
      </c>
      <c r="H19" s="130" t="s">
        <v>239</v>
      </c>
      <c r="I19" s="127"/>
      <c r="J19" s="130" t="s">
        <v>239</v>
      </c>
      <c r="K19" s="130" t="s">
        <v>239</v>
      </c>
      <c r="L19" s="14"/>
      <c r="M19" s="130" t="s">
        <v>168</v>
      </c>
      <c r="N19" s="130" t="s">
        <v>168</v>
      </c>
      <c r="O19" s="130" t="s">
        <v>168</v>
      </c>
    </row>
    <row r="20" spans="1:15" s="87" customFormat="1" ht="37.5" customHeight="1">
      <c r="A20" s="307" t="s">
        <v>16</v>
      </c>
      <c r="B20" s="5"/>
      <c r="C20" s="131" t="s">
        <v>240</v>
      </c>
      <c r="D20" s="131" t="s">
        <v>755</v>
      </c>
      <c r="E20" s="131" t="s">
        <v>746</v>
      </c>
      <c r="F20" s="131" t="s">
        <v>763</v>
      </c>
      <c r="G20" s="131" t="s">
        <v>759</v>
      </c>
      <c r="H20" s="131" t="s">
        <v>759</v>
      </c>
      <c r="I20" s="5"/>
      <c r="J20" s="131" t="s">
        <v>373</v>
      </c>
      <c r="K20" s="131" t="s">
        <v>373</v>
      </c>
      <c r="L20" s="5"/>
      <c r="M20" s="131" t="s">
        <v>507</v>
      </c>
      <c r="N20" s="131" t="s">
        <v>507</v>
      </c>
      <c r="O20" s="131" t="s">
        <v>507</v>
      </c>
    </row>
    <row r="21" spans="1:15" s="87" customFormat="1" ht="26.25" customHeight="1">
      <c r="A21" s="307" t="s">
        <v>2</v>
      </c>
      <c r="B21" s="5"/>
      <c r="C21" s="131" t="s">
        <v>374</v>
      </c>
      <c r="D21" s="131" t="s">
        <v>451</v>
      </c>
      <c r="E21" s="131" t="s">
        <v>465</v>
      </c>
      <c r="F21" s="131" t="s">
        <v>307</v>
      </c>
      <c r="G21" s="131" t="s">
        <v>881</v>
      </c>
      <c r="H21" s="131" t="s">
        <v>163</v>
      </c>
      <c r="I21" s="5"/>
      <c r="J21" s="131" t="s">
        <v>163</v>
      </c>
      <c r="K21" s="131" t="s">
        <v>163</v>
      </c>
      <c r="L21" s="5"/>
      <c r="M21" s="131" t="s">
        <v>241</v>
      </c>
      <c r="N21" s="131" t="s">
        <v>170</v>
      </c>
      <c r="O21" s="131" t="s">
        <v>508</v>
      </c>
    </row>
    <row r="22" spans="1:15" s="87" customFormat="1" ht="22.5" customHeight="1">
      <c r="A22" s="307" t="s">
        <v>3</v>
      </c>
      <c r="B22" s="5"/>
      <c r="C22" s="131" t="s">
        <v>242</v>
      </c>
      <c r="D22" s="131" t="s">
        <v>242</v>
      </c>
      <c r="E22" s="131" t="s">
        <v>327</v>
      </c>
      <c r="F22" s="131" t="s">
        <v>35</v>
      </c>
      <c r="G22" s="131" t="s">
        <v>242</v>
      </c>
      <c r="H22" s="131" t="s">
        <v>242</v>
      </c>
      <c r="I22" s="5"/>
      <c r="J22" s="131" t="s">
        <v>242</v>
      </c>
      <c r="K22" s="131" t="s">
        <v>242</v>
      </c>
      <c r="L22" s="5"/>
      <c r="M22" s="131" t="s">
        <v>35</v>
      </c>
      <c r="N22" s="131" t="s">
        <v>35</v>
      </c>
      <c r="O22" s="131" t="s">
        <v>35</v>
      </c>
    </row>
    <row r="23" spans="1:15" s="87" customFormat="1" ht="22.5" customHeight="1">
      <c r="A23" s="307" t="s">
        <v>469</v>
      </c>
      <c r="B23" s="5"/>
      <c r="C23" s="131" t="s">
        <v>49</v>
      </c>
      <c r="D23" s="131" t="s">
        <v>49</v>
      </c>
      <c r="E23" s="131" t="s">
        <v>278</v>
      </c>
      <c r="F23" s="131" t="s">
        <v>278</v>
      </c>
      <c r="G23" s="131" t="s">
        <v>49</v>
      </c>
      <c r="H23" s="131" t="s">
        <v>49</v>
      </c>
      <c r="I23" s="5"/>
      <c r="J23" s="131" t="s">
        <v>49</v>
      </c>
      <c r="K23" s="131" t="s">
        <v>49</v>
      </c>
      <c r="L23" s="5"/>
      <c r="M23" s="131" t="s">
        <v>49</v>
      </c>
      <c r="N23" s="131" t="s">
        <v>49</v>
      </c>
      <c r="O23" s="131" t="s">
        <v>49</v>
      </c>
    </row>
    <row r="24" spans="1:15" s="87" customFormat="1" ht="37.5" customHeight="1">
      <c r="A24" s="307" t="s">
        <v>468</v>
      </c>
      <c r="B24" s="105"/>
      <c r="C24" s="131" t="s">
        <v>73</v>
      </c>
      <c r="D24" s="132" t="s">
        <v>514</v>
      </c>
      <c r="E24" s="132" t="s">
        <v>298</v>
      </c>
      <c r="F24" s="132" t="s">
        <v>305</v>
      </c>
      <c r="G24" s="132" t="s">
        <v>514</v>
      </c>
      <c r="H24" s="132" t="s">
        <v>514</v>
      </c>
      <c r="I24" s="105"/>
      <c r="J24" s="131" t="s">
        <v>298</v>
      </c>
      <c r="K24" s="131" t="s">
        <v>298</v>
      </c>
      <c r="L24" s="5"/>
      <c r="M24" s="132" t="s">
        <v>171</v>
      </c>
      <c r="N24" s="132" t="s">
        <v>385</v>
      </c>
      <c r="O24" s="132" t="s">
        <v>385</v>
      </c>
    </row>
    <row r="25" spans="1:15" s="87" customFormat="1" ht="22.5" customHeight="1">
      <c r="A25" s="307" t="s">
        <v>4</v>
      </c>
      <c r="B25" s="5"/>
      <c r="C25" s="131" t="s">
        <v>65</v>
      </c>
      <c r="D25" s="132" t="s">
        <v>756</v>
      </c>
      <c r="E25" s="131" t="s">
        <v>302</v>
      </c>
      <c r="F25" s="131" t="s">
        <v>302</v>
      </c>
      <c r="G25" s="132" t="s">
        <v>756</v>
      </c>
      <c r="H25" s="132"/>
      <c r="I25" s="5"/>
      <c r="J25" s="131" t="s">
        <v>65</v>
      </c>
      <c r="K25" s="131" t="s">
        <v>65</v>
      </c>
      <c r="L25" s="5"/>
      <c r="M25" s="131" t="s">
        <v>172</v>
      </c>
      <c r="N25" s="131" t="s">
        <v>172</v>
      </c>
      <c r="O25" s="131" t="s">
        <v>172</v>
      </c>
    </row>
    <row r="26" spans="1:15" s="87" customFormat="1" ht="39" customHeight="1">
      <c r="A26" s="307" t="s">
        <v>243</v>
      </c>
      <c r="B26" s="105"/>
      <c r="C26" s="132" t="s">
        <v>376</v>
      </c>
      <c r="D26" s="132" t="s">
        <v>279</v>
      </c>
      <c r="E26" s="132" t="s">
        <v>444</v>
      </c>
      <c r="F26" s="132" t="s">
        <v>279</v>
      </c>
      <c r="G26" s="132" t="s">
        <v>279</v>
      </c>
      <c r="H26" s="132" t="s">
        <v>882</v>
      </c>
      <c r="I26" s="105"/>
      <c r="J26" s="132" t="s">
        <v>375</v>
      </c>
      <c r="K26" s="132" t="s">
        <v>375</v>
      </c>
      <c r="L26" s="5"/>
      <c r="M26" s="132" t="s">
        <v>244</v>
      </c>
      <c r="N26" s="132" t="s">
        <v>386</v>
      </c>
      <c r="O26" s="132" t="s">
        <v>446</v>
      </c>
    </row>
    <row r="27" spans="1:15" s="87" customFormat="1" ht="30" customHeight="1">
      <c r="A27" s="307" t="s">
        <v>470</v>
      </c>
      <c r="B27" s="105"/>
      <c r="C27" s="298" t="s">
        <v>245</v>
      </c>
      <c r="D27" s="298" t="s">
        <v>628</v>
      </c>
      <c r="E27" s="298" t="s">
        <v>628</v>
      </c>
      <c r="F27" s="298" t="s">
        <v>628</v>
      </c>
      <c r="G27" s="298" t="s">
        <v>628</v>
      </c>
      <c r="H27" s="298" t="s">
        <v>628</v>
      </c>
      <c r="I27" s="105"/>
      <c r="J27" s="298" t="s">
        <v>245</v>
      </c>
      <c r="K27" s="298" t="s">
        <v>245</v>
      </c>
      <c r="L27" s="5"/>
      <c r="M27" s="298" t="s">
        <v>471</v>
      </c>
      <c r="N27" s="298" t="s">
        <v>472</v>
      </c>
      <c r="O27" s="298" t="s">
        <v>472</v>
      </c>
    </row>
    <row r="28" spans="1:15" s="87" customFormat="1" ht="30" customHeight="1">
      <c r="A28" s="307" t="s">
        <v>124</v>
      </c>
      <c r="B28" s="105"/>
      <c r="C28" s="299" t="s">
        <v>10</v>
      </c>
      <c r="D28" s="299" t="s">
        <v>10</v>
      </c>
      <c r="E28" s="299" t="s">
        <v>10</v>
      </c>
      <c r="F28" s="299" t="s">
        <v>10</v>
      </c>
      <c r="G28" s="299" t="s">
        <v>10</v>
      </c>
      <c r="H28" s="298" t="s">
        <v>10</v>
      </c>
      <c r="I28" s="105"/>
      <c r="J28" s="299" t="s">
        <v>10</v>
      </c>
      <c r="K28" s="299" t="s">
        <v>10</v>
      </c>
      <c r="L28" s="5"/>
      <c r="M28" s="132" t="s">
        <v>246</v>
      </c>
      <c r="N28" s="132" t="s">
        <v>246</v>
      </c>
      <c r="O28" s="132" t="s">
        <v>246</v>
      </c>
    </row>
    <row r="29" spans="1:15" s="87" customFormat="1" ht="37.5" customHeight="1">
      <c r="A29" s="311" t="s">
        <v>23</v>
      </c>
      <c r="B29" s="4"/>
      <c r="C29" s="133" t="s">
        <v>399</v>
      </c>
      <c r="D29" s="133" t="s">
        <v>399</v>
      </c>
      <c r="E29" s="133" t="s">
        <v>399</v>
      </c>
      <c r="F29" s="133" t="s">
        <v>399</v>
      </c>
      <c r="G29" s="133" t="s">
        <v>399</v>
      </c>
      <c r="H29" s="133" t="s">
        <v>399</v>
      </c>
      <c r="I29" s="4"/>
      <c r="J29" s="133" t="s">
        <v>399</v>
      </c>
      <c r="K29" s="133" t="s">
        <v>399</v>
      </c>
      <c r="L29" s="4"/>
      <c r="M29" s="133" t="s">
        <v>399</v>
      </c>
      <c r="N29" s="133" t="s">
        <v>646</v>
      </c>
      <c r="O29" s="133" t="s">
        <v>506</v>
      </c>
    </row>
    <row r="30" spans="1:15" s="87" customFormat="1" ht="67.5" customHeight="1">
      <c r="A30" s="307" t="s">
        <v>17</v>
      </c>
      <c r="B30" s="5"/>
      <c r="C30" s="131" t="s">
        <v>377</v>
      </c>
      <c r="D30" s="131" t="s">
        <v>377</v>
      </c>
      <c r="E30" s="131" t="s">
        <v>378</v>
      </c>
      <c r="F30" s="131" t="s">
        <v>378</v>
      </c>
      <c r="G30" s="131" t="s">
        <v>377</v>
      </c>
      <c r="H30" s="131" t="s">
        <v>377</v>
      </c>
      <c r="I30" s="5"/>
      <c r="J30" s="131" t="s">
        <v>377</v>
      </c>
      <c r="K30" s="131" t="s">
        <v>377</v>
      </c>
      <c r="L30" s="5"/>
      <c r="M30" s="131" t="s">
        <v>387</v>
      </c>
      <c r="N30" s="131" t="s">
        <v>387</v>
      </c>
      <c r="O30" s="131" t="s">
        <v>387</v>
      </c>
    </row>
    <row r="31" spans="1:15" s="87" customFormat="1" ht="22.5" customHeight="1">
      <c r="A31" s="307" t="s">
        <v>18</v>
      </c>
      <c r="B31" s="5"/>
      <c r="C31" s="131" t="s">
        <v>196</v>
      </c>
      <c r="D31" s="131" t="s">
        <v>196</v>
      </c>
      <c r="E31" s="131" t="s">
        <v>248</v>
      </c>
      <c r="F31" s="131" t="s">
        <v>248</v>
      </c>
      <c r="G31" s="131" t="s">
        <v>196</v>
      </c>
      <c r="H31" s="131" t="s">
        <v>196</v>
      </c>
      <c r="I31" s="5"/>
      <c r="J31" s="131" t="s">
        <v>196</v>
      </c>
      <c r="K31" s="131" t="s">
        <v>196</v>
      </c>
      <c r="L31" s="5"/>
      <c r="M31" s="131" t="s">
        <v>247</v>
      </c>
      <c r="N31" s="131" t="s">
        <v>247</v>
      </c>
      <c r="O31" s="131" t="s">
        <v>247</v>
      </c>
    </row>
    <row r="32" spans="1:15" s="87" customFormat="1" ht="18" customHeight="1">
      <c r="A32" s="307" t="s">
        <v>108</v>
      </c>
      <c r="B32" s="5"/>
      <c r="C32" s="131" t="s">
        <v>249</v>
      </c>
      <c r="D32" s="131" t="s">
        <v>757</v>
      </c>
      <c r="E32" s="131"/>
      <c r="F32" s="131" t="s">
        <v>280</v>
      </c>
      <c r="G32" s="131" t="s">
        <v>757</v>
      </c>
      <c r="H32" s="131" t="s">
        <v>757</v>
      </c>
      <c r="I32" s="5"/>
      <c r="J32" s="131" t="s">
        <v>748</v>
      </c>
      <c r="K32" s="131" t="s">
        <v>379</v>
      </c>
      <c r="L32" s="5"/>
      <c r="M32" s="131" t="s">
        <v>250</v>
      </c>
      <c r="N32" s="131" t="s">
        <v>394</v>
      </c>
      <c r="O32" s="131" t="s">
        <v>394</v>
      </c>
    </row>
    <row r="33" spans="1:15" s="87" customFormat="1" ht="22.5" customHeight="1">
      <c r="A33" s="307" t="s">
        <v>0</v>
      </c>
      <c r="B33" s="5"/>
      <c r="C33" s="134" t="s">
        <v>381</v>
      </c>
      <c r="D33" s="134" t="s">
        <v>758</v>
      </c>
      <c r="E33" s="134" t="s">
        <v>281</v>
      </c>
      <c r="F33" s="134" t="s">
        <v>281</v>
      </c>
      <c r="G33" s="134" t="s">
        <v>758</v>
      </c>
      <c r="H33" s="134" t="s">
        <v>758</v>
      </c>
      <c r="I33" s="5"/>
      <c r="J33" s="134" t="s">
        <v>380</v>
      </c>
      <c r="K33" s="134" t="s">
        <v>380</v>
      </c>
      <c r="L33" s="5"/>
      <c r="M33" s="134" t="s">
        <v>251</v>
      </c>
      <c r="N33" s="134" t="s">
        <v>388</v>
      </c>
      <c r="O33" s="134" t="s">
        <v>388</v>
      </c>
    </row>
    <row r="34" spans="1:15" s="84" customFormat="1" ht="22.5" customHeight="1">
      <c r="A34" s="307" t="s">
        <v>5</v>
      </c>
      <c r="B34" s="14"/>
      <c r="C34" s="135" t="s">
        <v>165</v>
      </c>
      <c r="D34" s="135" t="s">
        <v>165</v>
      </c>
      <c r="E34" s="135" t="s">
        <v>165</v>
      </c>
      <c r="F34" s="135" t="s">
        <v>165</v>
      </c>
      <c r="G34" s="135" t="s">
        <v>165</v>
      </c>
      <c r="H34" s="135" t="s">
        <v>165</v>
      </c>
      <c r="I34" s="14"/>
      <c r="J34" s="135" t="s">
        <v>165</v>
      </c>
      <c r="K34" s="135" t="s">
        <v>165</v>
      </c>
      <c r="L34" s="14"/>
      <c r="M34" s="135" t="s">
        <v>165</v>
      </c>
      <c r="N34" s="135" t="s">
        <v>165</v>
      </c>
      <c r="O34" s="135" t="s">
        <v>165</v>
      </c>
    </row>
    <row r="35" spans="1:15" s="87" customFormat="1" ht="58.5" customHeight="1">
      <c r="A35" s="307" t="s">
        <v>28</v>
      </c>
      <c r="B35" s="5"/>
      <c r="C35" s="131" t="s">
        <v>252</v>
      </c>
      <c r="D35" s="131" t="s">
        <v>252</v>
      </c>
      <c r="E35" s="131" t="s">
        <v>303</v>
      </c>
      <c r="F35" s="131" t="s">
        <v>306</v>
      </c>
      <c r="G35" s="131" t="s">
        <v>252</v>
      </c>
      <c r="H35" s="131" t="s">
        <v>252</v>
      </c>
      <c r="I35" s="5"/>
      <c r="J35" s="131" t="s">
        <v>252</v>
      </c>
      <c r="K35" s="131" t="s">
        <v>252</v>
      </c>
      <c r="L35" s="5"/>
      <c r="M35" s="131" t="s">
        <v>253</v>
      </c>
      <c r="N35" s="131" t="s">
        <v>389</v>
      </c>
      <c r="O35" s="131" t="s">
        <v>389</v>
      </c>
    </row>
    <row r="36" spans="1:15" s="87" customFormat="1" ht="87" customHeight="1">
      <c r="A36" s="307" t="s">
        <v>29</v>
      </c>
      <c r="B36" s="5"/>
      <c r="C36" s="131" t="s">
        <v>254</v>
      </c>
      <c r="D36" s="131" t="s">
        <v>254</v>
      </c>
      <c r="E36" s="131" t="s">
        <v>282</v>
      </c>
      <c r="F36" s="131" t="s">
        <v>282</v>
      </c>
      <c r="G36" s="131" t="s">
        <v>254</v>
      </c>
      <c r="H36" s="131" t="s">
        <v>254</v>
      </c>
      <c r="I36" s="5"/>
      <c r="J36" s="131" t="s">
        <v>254</v>
      </c>
      <c r="K36" s="131" t="s">
        <v>254</v>
      </c>
      <c r="L36" s="5"/>
      <c r="M36" s="131" t="s">
        <v>255</v>
      </c>
      <c r="N36" s="131" t="s">
        <v>390</v>
      </c>
      <c r="O36" s="131" t="s">
        <v>390</v>
      </c>
    </row>
    <row r="37" spans="1:15" s="87" customFormat="1" ht="22.5" customHeight="1">
      <c r="A37" s="307" t="s">
        <v>30</v>
      </c>
      <c r="B37" s="5"/>
      <c r="C37" s="131" t="s">
        <v>283</v>
      </c>
      <c r="D37" s="131" t="s">
        <v>283</v>
      </c>
      <c r="E37" s="131" t="s">
        <v>283</v>
      </c>
      <c r="F37" s="131" t="s">
        <v>283</v>
      </c>
      <c r="G37" s="131" t="s">
        <v>283</v>
      </c>
      <c r="H37" s="131" t="s">
        <v>283</v>
      </c>
      <c r="I37" s="5"/>
      <c r="J37" s="131" t="s">
        <v>256</v>
      </c>
      <c r="K37" s="131" t="s">
        <v>256</v>
      </c>
      <c r="L37" s="5"/>
      <c r="M37" s="131" t="s">
        <v>57</v>
      </c>
      <c r="N37" s="131" t="s">
        <v>57</v>
      </c>
      <c r="O37" s="131" t="s">
        <v>57</v>
      </c>
    </row>
    <row r="38" spans="1:15" s="87" customFormat="1" ht="45" customHeight="1">
      <c r="A38" s="307" t="s">
        <v>31</v>
      </c>
      <c r="B38" s="5"/>
      <c r="C38" s="131" t="s">
        <v>382</v>
      </c>
      <c r="D38" s="131" t="s">
        <v>382</v>
      </c>
      <c r="E38" s="131" t="s">
        <v>257</v>
      </c>
      <c r="F38" s="131" t="s">
        <v>257</v>
      </c>
      <c r="G38" s="131" t="s">
        <v>382</v>
      </c>
      <c r="H38" s="131" t="s">
        <v>382</v>
      </c>
      <c r="I38" s="5"/>
      <c r="J38" s="131" t="s">
        <v>382</v>
      </c>
      <c r="K38" s="131" t="s">
        <v>382</v>
      </c>
      <c r="L38" s="5"/>
      <c r="M38" s="131" t="s">
        <v>258</v>
      </c>
      <c r="N38" s="131" t="s">
        <v>258</v>
      </c>
      <c r="O38" s="131" t="s">
        <v>258</v>
      </c>
    </row>
    <row r="39" spans="1:15" s="87" customFormat="1" ht="22.5" customHeight="1">
      <c r="A39" s="307" t="s">
        <v>259</v>
      </c>
      <c r="B39" s="105"/>
      <c r="C39" s="132" t="s">
        <v>260</v>
      </c>
      <c r="D39" s="132" t="s">
        <v>260</v>
      </c>
      <c r="E39" s="132" t="s">
        <v>627</v>
      </c>
      <c r="F39" s="132" t="s">
        <v>627</v>
      </c>
      <c r="G39" s="132" t="s">
        <v>260</v>
      </c>
      <c r="H39" s="132" t="s">
        <v>260</v>
      </c>
      <c r="I39" s="105"/>
      <c r="J39" s="132" t="s">
        <v>284</v>
      </c>
      <c r="K39" s="132" t="s">
        <v>284</v>
      </c>
      <c r="L39" s="5"/>
      <c r="M39" s="132" t="s">
        <v>261</v>
      </c>
      <c r="N39" s="132" t="s">
        <v>391</v>
      </c>
      <c r="O39" s="132" t="s">
        <v>391</v>
      </c>
    </row>
    <row r="40" spans="1:15" s="87" customFormat="1" ht="45">
      <c r="A40" s="307" t="s">
        <v>14</v>
      </c>
      <c r="B40" s="5"/>
      <c r="C40" s="131" t="s">
        <v>262</v>
      </c>
      <c r="D40" s="131" t="s">
        <v>277</v>
      </c>
      <c r="E40" s="131" t="s">
        <v>277</v>
      </c>
      <c r="F40" s="131" t="s">
        <v>277</v>
      </c>
      <c r="G40" s="131" t="s">
        <v>277</v>
      </c>
      <c r="H40" s="131" t="s">
        <v>277</v>
      </c>
      <c r="I40" s="5"/>
      <c r="J40" s="131" t="s">
        <v>277</v>
      </c>
      <c r="K40" s="131" t="s">
        <v>277</v>
      </c>
      <c r="L40" s="5"/>
      <c r="M40" s="131" t="s">
        <v>263</v>
      </c>
      <c r="N40" s="131" t="s">
        <v>392</v>
      </c>
      <c r="O40" s="131" t="s">
        <v>392</v>
      </c>
    </row>
    <row r="41" spans="1:15" s="87" customFormat="1" ht="45" customHeight="1">
      <c r="A41" s="312" t="s">
        <v>32</v>
      </c>
      <c r="B41" s="5"/>
      <c r="C41" s="131" t="s">
        <v>264</v>
      </c>
      <c r="D41" s="131" t="s">
        <v>264</v>
      </c>
      <c r="E41" s="131" t="s">
        <v>301</v>
      </c>
      <c r="F41" s="131" t="s">
        <v>301</v>
      </c>
      <c r="G41" s="131" t="s">
        <v>264</v>
      </c>
      <c r="H41" s="131" t="s">
        <v>264</v>
      </c>
      <c r="I41" s="5"/>
      <c r="J41" s="131" t="s">
        <v>264</v>
      </c>
      <c r="K41" s="131" t="s">
        <v>264</v>
      </c>
      <c r="L41" s="5"/>
      <c r="M41" s="131" t="s">
        <v>265</v>
      </c>
      <c r="N41" s="131" t="s">
        <v>265</v>
      </c>
      <c r="O41" s="131" t="s">
        <v>265</v>
      </c>
    </row>
    <row r="42" spans="1:15" s="87" customFormat="1" ht="37.5" customHeight="1">
      <c r="A42" s="312" t="s">
        <v>33</v>
      </c>
      <c r="B42" s="5"/>
      <c r="C42" s="131" t="s">
        <v>266</v>
      </c>
      <c r="D42" s="131" t="s">
        <v>266</v>
      </c>
      <c r="E42" s="131" t="s">
        <v>267</v>
      </c>
      <c r="F42" s="131" t="s">
        <v>267</v>
      </c>
      <c r="G42" s="131" t="s">
        <v>266</v>
      </c>
      <c r="H42" s="131" t="s">
        <v>266</v>
      </c>
      <c r="I42" s="5"/>
      <c r="J42" s="131" t="s">
        <v>266</v>
      </c>
      <c r="K42" s="131" t="s">
        <v>266</v>
      </c>
      <c r="L42" s="5"/>
      <c r="M42" s="131" t="s">
        <v>268</v>
      </c>
      <c r="N42" s="131" t="s">
        <v>393</v>
      </c>
      <c r="O42" s="131" t="s">
        <v>393</v>
      </c>
    </row>
    <row r="43" spans="1:15" s="87" customFormat="1" ht="22.5" customHeight="1">
      <c r="A43" s="312" t="s">
        <v>37</v>
      </c>
      <c r="B43" s="4"/>
      <c r="C43" s="136" t="s">
        <v>166</v>
      </c>
      <c r="D43" s="136" t="s">
        <v>166</v>
      </c>
      <c r="E43" s="136" t="s">
        <v>166</v>
      </c>
      <c r="F43" s="136" t="s">
        <v>166</v>
      </c>
      <c r="G43" s="136" t="s">
        <v>166</v>
      </c>
      <c r="H43" s="136" t="s">
        <v>166</v>
      </c>
      <c r="I43" s="4"/>
      <c r="J43" s="136" t="s">
        <v>166</v>
      </c>
      <c r="K43" s="136" t="s">
        <v>166</v>
      </c>
      <c r="L43" s="143"/>
      <c r="M43" s="136" t="s">
        <v>36</v>
      </c>
      <c r="N43" s="136" t="s">
        <v>36</v>
      </c>
      <c r="O43" s="136" t="s">
        <v>36</v>
      </c>
    </row>
    <row r="44" spans="1:15" s="96" customFormat="1" ht="22.5" customHeight="1">
      <c r="A44" s="307" t="s">
        <v>13</v>
      </c>
      <c r="B44" s="88"/>
      <c r="C44" s="137" t="s">
        <v>216</v>
      </c>
      <c r="D44" s="137" t="s">
        <v>619</v>
      </c>
      <c r="E44" s="137" t="s">
        <v>620</v>
      </c>
      <c r="F44" s="137" t="s">
        <v>435</v>
      </c>
      <c r="G44" s="137" t="s">
        <v>621</v>
      </c>
      <c r="H44" s="137" t="s">
        <v>10</v>
      </c>
      <c r="I44" s="88"/>
      <c r="J44" s="137" t="s">
        <v>622</v>
      </c>
      <c r="K44" s="137" t="s">
        <v>638</v>
      </c>
      <c r="L44" s="4"/>
      <c r="M44" s="137" t="s">
        <v>437</v>
      </c>
      <c r="N44" s="137" t="s">
        <v>10</v>
      </c>
      <c r="O44" s="137" t="s">
        <v>369</v>
      </c>
    </row>
    <row r="45" spans="1:15" s="98" customFormat="1" ht="22.5" customHeight="1">
      <c r="A45" s="313" t="s">
        <v>7</v>
      </c>
      <c r="B45" s="128"/>
      <c r="C45" s="139">
        <v>196802889568</v>
      </c>
      <c r="D45" s="139">
        <v>197529039649</v>
      </c>
      <c r="E45" s="139">
        <v>196803971859</v>
      </c>
      <c r="F45" s="139">
        <v>196804207995</v>
      </c>
      <c r="G45" s="139">
        <v>197529046982</v>
      </c>
      <c r="H45" s="139">
        <v>197529048979</v>
      </c>
      <c r="I45" s="128"/>
      <c r="J45" s="139">
        <v>197529065075</v>
      </c>
      <c r="K45" s="139">
        <v>197529069110</v>
      </c>
      <c r="L45" s="144"/>
      <c r="M45" s="139">
        <v>197532743847</v>
      </c>
      <c r="N45" s="139">
        <v>196804747736</v>
      </c>
      <c r="O45" s="139">
        <v>197529170076</v>
      </c>
    </row>
    <row r="46" spans="1:15">
      <c r="A46" s="12"/>
      <c r="C46" s="45"/>
      <c r="D46" s="45"/>
      <c r="E46" s="45"/>
      <c r="F46" s="45"/>
      <c r="G46" s="45"/>
      <c r="H46" s="45"/>
      <c r="J46" s="45"/>
      <c r="K46" s="45"/>
      <c r="L46" s="45"/>
      <c r="M46" s="45"/>
      <c r="N46" s="45"/>
      <c r="O46" s="45"/>
    </row>
    <row r="47" spans="1:15">
      <c r="C47" s="45"/>
      <c r="D47" s="45"/>
      <c r="E47" s="45"/>
      <c r="F47" s="45"/>
      <c r="G47" s="45"/>
      <c r="H47" s="45"/>
      <c r="J47" s="45"/>
      <c r="K47" s="45"/>
      <c r="L47" s="45"/>
      <c r="M47" s="45"/>
      <c r="N47" s="45"/>
      <c r="O47" s="45"/>
    </row>
    <row r="48" spans="1:15">
      <c r="C48" s="45"/>
      <c r="D48" s="45"/>
      <c r="E48" s="45"/>
      <c r="F48" s="45"/>
      <c r="G48" s="45"/>
      <c r="H48" s="45"/>
      <c r="J48" s="45"/>
      <c r="K48" s="45"/>
      <c r="L48" s="45"/>
      <c r="M48" s="45"/>
      <c r="N48" s="45"/>
      <c r="O48" s="45"/>
    </row>
    <row r="49" spans="3:15">
      <c r="C49" s="45"/>
      <c r="D49" s="45"/>
      <c r="E49" s="45"/>
      <c r="F49" s="45"/>
      <c r="G49" s="45"/>
      <c r="H49" s="45"/>
      <c r="J49" s="45"/>
      <c r="K49" s="45"/>
      <c r="L49" s="45"/>
      <c r="M49" s="45"/>
      <c r="N49" s="45"/>
      <c r="O49" s="45"/>
    </row>
    <row r="50" spans="3:15">
      <c r="C50" s="45"/>
      <c r="D50" s="45"/>
      <c r="E50" s="45"/>
      <c r="F50" s="45"/>
      <c r="G50" s="45"/>
      <c r="H50" s="45"/>
      <c r="J50" s="45"/>
      <c r="K50" s="45"/>
      <c r="L50" s="45"/>
      <c r="M50" s="45"/>
      <c r="N50" s="45"/>
      <c r="O50" s="45"/>
    </row>
    <row r="51" spans="3:15">
      <c r="C51" s="45"/>
      <c r="D51" s="45"/>
      <c r="E51" s="45"/>
      <c r="F51" s="45"/>
      <c r="G51" s="45"/>
      <c r="H51" s="45"/>
      <c r="J51" s="45"/>
      <c r="K51" s="45"/>
      <c r="L51" s="45"/>
      <c r="M51" s="45"/>
      <c r="N51" s="45"/>
      <c r="O51" s="45"/>
    </row>
    <row r="52" spans="3:15">
      <c r="C52" s="45"/>
      <c r="D52" s="45"/>
      <c r="E52" s="45"/>
      <c r="F52" s="45"/>
      <c r="G52" s="45"/>
      <c r="H52" s="45"/>
      <c r="J52" s="45"/>
      <c r="K52" s="45"/>
      <c r="L52" s="45"/>
      <c r="M52" s="45"/>
      <c r="N52" s="45"/>
      <c r="O52" s="45"/>
    </row>
    <row r="53" spans="3:15">
      <c r="C53" s="45"/>
      <c r="D53" s="45"/>
      <c r="E53" s="45"/>
      <c r="F53" s="45"/>
      <c r="G53" s="45"/>
      <c r="H53" s="45"/>
      <c r="J53" s="45"/>
      <c r="K53" s="45"/>
      <c r="L53" s="45"/>
      <c r="M53" s="45"/>
      <c r="N53" s="45"/>
      <c r="O53" s="45"/>
    </row>
    <row r="54" spans="3:15">
      <c r="C54" s="45"/>
      <c r="D54" s="45"/>
      <c r="E54" s="45"/>
      <c r="F54" s="45"/>
      <c r="G54" s="45"/>
      <c r="H54" s="45"/>
      <c r="J54" s="45"/>
      <c r="K54" s="45"/>
      <c r="L54" s="45"/>
      <c r="M54" s="45"/>
      <c r="N54" s="45"/>
      <c r="O54" s="45"/>
    </row>
    <row r="55" spans="3:15">
      <c r="C55" s="45"/>
      <c r="D55" s="45"/>
      <c r="E55" s="45"/>
      <c r="F55" s="45"/>
      <c r="G55" s="45"/>
      <c r="H55" s="45"/>
      <c r="J55" s="45"/>
      <c r="K55" s="45"/>
      <c r="L55" s="45"/>
      <c r="M55" s="45"/>
      <c r="N55" s="45"/>
      <c r="O55" s="45"/>
    </row>
  </sheetData>
  <mergeCells count="3">
    <mergeCell ref="J1:K1"/>
    <mergeCell ref="C1:G1"/>
    <mergeCell ref="M1:O1"/>
  </mergeCells>
  <phoneticPr fontId="247" type="noConversion"/>
  <conditionalFormatting sqref="B9">
    <cfRule type="cellIs" priority="179" stopIfTrue="1" operator="equal">
      <formula>"-"</formula>
    </cfRule>
    <cfRule type="duplicateValues" dxfId="59" priority="180"/>
  </conditionalFormatting>
  <conditionalFormatting sqref="B10">
    <cfRule type="cellIs" priority="161" stopIfTrue="1" operator="equal">
      <formula>"-"</formula>
    </cfRule>
    <cfRule type="duplicateValues" dxfId="58" priority="162"/>
  </conditionalFormatting>
  <conditionalFormatting sqref="B11">
    <cfRule type="cellIs" priority="145" stopIfTrue="1" operator="equal">
      <formula>"-"</formula>
    </cfRule>
    <cfRule type="duplicateValues" dxfId="57" priority="146"/>
  </conditionalFormatting>
  <conditionalFormatting sqref="C10:H11 J10:K11 M10:M11">
    <cfRule type="cellIs" priority="124" stopIfTrue="1" operator="equal">
      <formula>"-"</formula>
    </cfRule>
  </conditionalFormatting>
  <conditionalFormatting sqref="N10">
    <cfRule type="cellIs" priority="41" stopIfTrue="1" operator="equal">
      <formula>"-"</formula>
    </cfRule>
  </conditionalFormatting>
  <conditionalFormatting sqref="N9">
    <cfRule type="cellIs" priority="40" stopIfTrue="1" operator="equal">
      <formula>"-"</formula>
    </cfRule>
  </conditionalFormatting>
  <conditionalFormatting sqref="N11">
    <cfRule type="cellIs" priority="39" stopIfTrue="1" operator="equal">
      <formula>"-"</formula>
    </cfRule>
  </conditionalFormatting>
  <conditionalFormatting sqref="O10">
    <cfRule type="cellIs" priority="30" stopIfTrue="1" operator="equal">
      <formula>"-"</formula>
    </cfRule>
  </conditionalFormatting>
  <conditionalFormatting sqref="O9">
    <cfRule type="cellIs" priority="29" stopIfTrue="1" operator="equal">
      <formula>"-"</formula>
    </cfRule>
  </conditionalFormatting>
  <conditionalFormatting sqref="O11">
    <cfRule type="cellIs" priority="28" stopIfTrue="1" operator="equal">
      <formula>"-"</formula>
    </cfRule>
  </conditionalFormatting>
  <conditionalFormatting sqref="I9">
    <cfRule type="cellIs" priority="10" stopIfTrue="1" operator="equal">
      <formula>"-"</formula>
    </cfRule>
    <cfRule type="duplicateValues" dxfId="56" priority="11"/>
  </conditionalFormatting>
  <conditionalFormatting sqref="I10">
    <cfRule type="cellIs" priority="8" stopIfTrue="1" operator="equal">
      <formula>"-"</formula>
    </cfRule>
    <cfRule type="duplicateValues" dxfId="55" priority="9"/>
  </conditionalFormatting>
  <conditionalFormatting sqref="I11">
    <cfRule type="cellIs" priority="6" stopIfTrue="1" operator="equal">
      <formula>"-"</formula>
    </cfRule>
    <cfRule type="duplicateValues" dxfId="54" priority="7"/>
  </conditionalFormatting>
  <hyperlinks>
    <hyperlink ref="N12" r:id="rId1" display="https://psref.lenovo.com/Detail/ThinkCentre_M90a_Gen_3?M=11VF009XGE" xr:uid="{A3B94B57-FE34-49F9-B72A-D41BE8AE2A68}"/>
    <hyperlink ref="N17" r:id="rId2" location="/search?countryAndRegion=DE&amp;keyword=&amp;language=de&amp;pageIndex=1&amp;pageSize=40&amp;query=11VF009XGE&amp;queryIsMT=0&amp;systemId=" xr:uid="{530C728F-37CB-4966-9714-30FADBCC8C61}"/>
    <hyperlink ref="N16" r:id="rId3" location="/?keyword=11VF009XGE&amp;countryAndRegion=DE&amp;language=de" xr:uid="{30A37651-AD89-4D11-9055-90C3B1AD22B2}"/>
    <hyperlink ref="O17" r:id="rId4" location="/search?countryAndRegion=DE&amp;keyword=&amp;language=de&amp;pageIndex=1&amp;pageSize=40&amp;query=11VF009YGE&amp;queryIsMT=0&amp;systemId=" xr:uid="{970097F1-80AD-4A05-B753-4D5AA82554B8}"/>
    <hyperlink ref="O16" r:id="rId5" location="/?keyword=11VF009YGE&amp;countryAndRegion=DE&amp;language=de" xr:uid="{56DB3BA7-51A9-4168-9493-62113732BFA9}"/>
    <hyperlink ref="O12" r:id="rId6" xr:uid="{27F6E57D-2502-4B3C-8F3F-6E97F458CA1C}"/>
    <hyperlink ref="C12" r:id="rId7" display="https://psref.lenovo.com/Detail/ThinkCentre/ThinkCentre_neo_30a_24?M=12CE001UGE" xr:uid="{16B160D0-89D2-43D0-BF99-CA8CBFBC7750}"/>
    <hyperlink ref="M12" r:id="rId8" display="https://psref.lenovo.com/Detail/ThinkCentre/ThinkCentre_M90a_Gen_3?M=11VF00A6GE" xr:uid="{C6F5B014-B33A-4E0D-BE0F-3CEAEE51C970}"/>
    <hyperlink ref="C17" r:id="rId9" location="/search?keyword=12CE001UGE&amp;pageIndex=1&amp;pageSize=40&amp;query=&amp;systemId=" display="https://smartfind.lenovo.com/accessories/#/search?keyword=12CE001UGE&amp;pageIndex=1&amp;pageSize=40&amp;query=&amp;systemId=" xr:uid="{F3C3A0F6-E376-4F50-B176-A4BCED773BAB}"/>
    <hyperlink ref="C16" r:id="rId10" location="/?keyword=12CE001UGE&amp;countryAndRegion=DE&amp;language=de" display="https://smartfind.lenovo.com/services/#/?keyword=12CE001UGE&amp;countryAndRegion=DE&amp;language=de" xr:uid="{506DAB8A-3980-4AAB-8273-6B412360A4CA}"/>
    <hyperlink ref="M17" r:id="rId11" location="/search?countryAndRegion=DE&amp;keyword=&amp;language=de&amp;pageIndex=1&amp;pageSize=40&amp;query=11VF00A6GE&amp;queryIsMT=0&amp;systemId=" display="https://smartfind.lenovo.com/accessories/#/search?countryAndRegion=DE&amp;keyword=&amp;language=de&amp;pageIndex=1&amp;pageSize=40&amp;query=11VF00A6GE&amp;queryIsMT=0&amp;systemId=" xr:uid="{9E6469AF-B57E-4AC9-9A34-E96A46514F09}"/>
    <hyperlink ref="M16" r:id="rId12" location="/?keyword=11VF00A6GE&amp;countryAndRegion=DE&amp;language=de" display="https://smartfind.lenovo.com/services/#/?keyword=11VF00A6GE&amp;countryAndRegion=DE&amp;language=de" xr:uid="{B4AF0CF8-F814-4F22-A491-89F5525E571C}"/>
    <hyperlink ref="J12" r:id="rId13" display="https://psref.lenovo.com/Detail/ThinkCentre/ThinkCentre_neo_30a_27_Gen_4?M=12JV0013GE" xr:uid="{15AB4B84-F0D3-4374-A3E0-920C1A1E68A1}"/>
    <hyperlink ref="K12" r:id="rId14" display="https://psref.lenovo.com/Detail/ThinkCentre/ThinkCentre_neo_30a_27_Gen_4?M=12JV000KGE" xr:uid="{42776530-1769-414C-A2D0-27A503E053F0}"/>
    <hyperlink ref="D12" r:id="rId15" display="https://psref.lenovo.com/Detail/ThinkCentre/ThinkCentre_neo_30a_24_Gen_4?M=12K00013GE" xr:uid="{C2CBD494-843E-4965-955B-8FAAA34B65BD}"/>
    <hyperlink ref="E12" r:id="rId16" display="ThinkCentre,ThinkCentre neo 50a 24 Gen 4,Model:12K90026GE (lenovo.com)" xr:uid="{3C1CD5A0-300E-4AF4-BAF8-7D8BBA8F190E}"/>
    <hyperlink ref="K16" r:id="rId17" location="/?keyword=12CB000LGE&amp;countryAndRegion=DE&amp;language=de" display="https://smartfind.lenovo.com/services/#/?keyword=12CB000LGE&amp;countryAndRegion=DE&amp;language=de" xr:uid="{CBD35B94-870C-4E0F-B907-C5E2DA4B03F4}"/>
    <hyperlink ref="H12" r:id="rId18" xr:uid="{DC161803-9A72-4827-AC11-FD2ED028E5A0}"/>
    <hyperlink ref="G12" r:id="rId19" xr:uid="{CAF20C2E-753A-4024-B630-0C16D92EE34F}"/>
    <hyperlink ref="H17" r:id="rId20" location="/search?keyword=&amp;pageIndex=1&amp;pageSize=40&amp;query=12K0&amp;systemId=" display="https://smartfind.lenovo.com/accessories/#/search?keyword=&amp;pageIndex=1&amp;pageSize=40&amp;query=12K0&amp;systemId=" xr:uid="{B08633E6-6087-41AA-A476-863DF7BBD73F}"/>
    <hyperlink ref="H16" r:id="rId21" location="/?keyword=12K0&amp;countryAndRegion=DE&amp;language=de" display="https://smartfind.lenovo.com/services/#/?keyword=12K0&amp;countryAndRegion=DE&amp;language=de" xr:uid="{FFE51185-FFF0-499E-A0A5-67CC57C06E7C}"/>
  </hyperlinks>
  <pageMargins left="0.7" right="0.7" top="0.75" bottom="0.75" header="0.3" footer="0.3"/>
  <pageSetup paperSize="9" orientation="portrait" r:id="rId22"/>
  <drawing r:id="rId2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9288B-3490-41F6-A4B9-99B70A830BFF}">
  <sheetPr>
    <tabColor theme="0"/>
  </sheetPr>
  <dimension ref="A1:BA64"/>
  <sheetViews>
    <sheetView tabSelected="1" zoomScaleNormal="100" workbookViewId="0">
      <selection activeCell="A12" sqref="A12:XFD12"/>
    </sheetView>
  </sheetViews>
  <sheetFormatPr baseColWidth="10" defaultColWidth="33.7109375" defaultRowHeight="18.75" customHeight="1"/>
  <cols>
    <col min="1" max="1" width="37.140625" style="12" customWidth="1"/>
    <col min="2" max="2" width="2.140625" style="12" customWidth="1"/>
    <col min="3" max="4" width="28.5703125" style="45" customWidth="1"/>
    <col min="5" max="5" width="30" style="45" customWidth="1"/>
    <col min="6" max="7" width="28.5703125" style="45" customWidth="1"/>
    <col min="8" max="8" width="30.5703125" style="45" customWidth="1"/>
    <col min="9" max="9" width="2.140625" style="6" customWidth="1"/>
    <col min="10" max="16" width="28.5703125" style="44" customWidth="1"/>
    <col min="17" max="17" width="26" style="44" customWidth="1"/>
    <col min="18" max="18" width="28.5703125" style="44" customWidth="1"/>
    <col min="19" max="19" width="30.42578125" style="44" customWidth="1"/>
    <col min="20" max="20" width="2.140625" style="7" customWidth="1"/>
    <col min="21" max="23" width="28.5703125" style="44" customWidth="1"/>
    <col min="24" max="24" width="2.140625" style="6" customWidth="1"/>
    <col min="25" max="27" width="28.5703125" style="44" customWidth="1"/>
    <col min="28" max="28" width="2.140625" style="6" customWidth="1"/>
    <col min="29" max="32" width="29.42578125" style="44" customWidth="1"/>
    <col min="33" max="33" width="2.140625" style="6" customWidth="1"/>
    <col min="34" max="43" width="28.5703125" style="44" customWidth="1"/>
    <col min="44" max="44" width="2.140625" style="6" customWidth="1"/>
    <col min="45" max="46" width="28.5703125" style="44" customWidth="1"/>
    <col min="47" max="47" width="2.140625" style="6" customWidth="1"/>
    <col min="48" max="48" width="26.85546875" style="6" customWidth="1"/>
    <col min="49" max="50" width="28.5703125" style="44" customWidth="1"/>
    <col min="51" max="52" width="30" style="44" customWidth="1"/>
    <col min="53" max="16384" width="33.7109375" style="7"/>
  </cols>
  <sheetData>
    <row r="1" spans="1:53" s="16" customFormat="1" ht="24.75" customHeight="1">
      <c r="A1" s="71"/>
      <c r="B1" s="17"/>
      <c r="C1" s="361"/>
      <c r="D1" s="360"/>
      <c r="E1" s="360"/>
      <c r="F1" s="360"/>
      <c r="G1" s="360"/>
      <c r="H1" s="360"/>
      <c r="I1" s="29"/>
      <c r="J1" s="360" t="s">
        <v>847</v>
      </c>
      <c r="K1" s="360"/>
      <c r="L1" s="360"/>
      <c r="M1" s="360"/>
      <c r="N1" s="360"/>
      <c r="O1" s="360"/>
      <c r="P1" s="360"/>
      <c r="Q1" s="360"/>
      <c r="R1" s="360"/>
      <c r="S1" s="360"/>
      <c r="T1" s="17"/>
      <c r="U1" s="360" t="s">
        <v>654</v>
      </c>
      <c r="V1" s="360"/>
      <c r="W1" s="360"/>
      <c r="Y1" s="360" t="s">
        <v>889</v>
      </c>
      <c r="Z1" s="360"/>
      <c r="AA1" s="360"/>
      <c r="AC1" s="359" t="s">
        <v>657</v>
      </c>
      <c r="AD1" s="359"/>
      <c r="AE1" s="359"/>
      <c r="AF1" s="359"/>
      <c r="AH1" s="360" t="s">
        <v>656</v>
      </c>
      <c r="AI1" s="360"/>
      <c r="AJ1" s="360"/>
      <c r="AK1" s="360"/>
      <c r="AL1" s="360"/>
      <c r="AM1" s="360"/>
      <c r="AN1" s="360"/>
      <c r="AO1" s="360"/>
      <c r="AP1" s="360"/>
      <c r="AQ1" s="360"/>
      <c r="AS1" s="360" t="s">
        <v>655</v>
      </c>
      <c r="AT1" s="360"/>
      <c r="AV1" s="359" t="s">
        <v>658</v>
      </c>
      <c r="AW1" s="359"/>
      <c r="AX1" s="359"/>
      <c r="AY1" s="359"/>
      <c r="AZ1" s="359"/>
    </row>
    <row r="2" spans="1:53" s="21" customFormat="1" ht="18.75" customHeight="1" thickBot="1">
      <c r="A2" s="19"/>
      <c r="B2" s="38"/>
      <c r="C2" s="30"/>
      <c r="D2" s="30"/>
      <c r="E2" s="30"/>
      <c r="F2" s="182"/>
      <c r="G2" s="173"/>
      <c r="H2" s="181"/>
      <c r="I2" s="20"/>
      <c r="J2" s="30"/>
      <c r="K2" s="30"/>
      <c r="L2" s="30"/>
      <c r="M2" s="30"/>
      <c r="N2" s="30"/>
      <c r="O2" s="103"/>
      <c r="P2" s="30"/>
      <c r="Q2" s="30"/>
      <c r="R2" s="30"/>
      <c r="S2" s="30"/>
      <c r="T2" s="37"/>
      <c r="U2" s="183"/>
      <c r="V2" s="189"/>
      <c r="W2" s="30"/>
      <c r="X2" s="20"/>
      <c r="Y2" s="283"/>
      <c r="Z2" s="103"/>
      <c r="AA2" s="281"/>
      <c r="AB2" s="20"/>
      <c r="AC2" s="30"/>
      <c r="AD2" s="30"/>
      <c r="AE2" s="30"/>
      <c r="AF2" s="165"/>
      <c r="AG2" s="20"/>
      <c r="AH2" s="284"/>
      <c r="AI2" s="165"/>
      <c r="AJ2" s="70"/>
      <c r="AK2" s="70"/>
      <c r="AL2" s="70"/>
      <c r="AM2" s="30"/>
      <c r="AN2" s="30"/>
      <c r="AO2" s="30"/>
      <c r="AP2" s="30"/>
      <c r="AQ2" s="165"/>
      <c r="AR2" s="20"/>
      <c r="AS2" s="189"/>
      <c r="AT2" s="165"/>
      <c r="AU2" s="20"/>
      <c r="AV2" s="20"/>
      <c r="AW2" s="103"/>
      <c r="AX2" s="30"/>
      <c r="AY2" s="30"/>
      <c r="AZ2" s="30"/>
    </row>
    <row r="3" spans="1:53" s="3" customFormat="1" ht="108.75" customHeight="1" thickTop="1" thickBot="1">
      <c r="A3" s="22" t="s">
        <v>852</v>
      </c>
      <c r="B3" s="22"/>
      <c r="C3" s="180"/>
      <c r="D3" s="173"/>
      <c r="E3" s="22"/>
      <c r="F3" s="22"/>
      <c r="G3" s="22"/>
      <c r="H3" s="226"/>
      <c r="I3" s="2"/>
      <c r="J3" s="1"/>
      <c r="K3" s="1"/>
      <c r="L3" s="1"/>
      <c r="M3" s="1"/>
      <c r="N3" s="34"/>
      <c r="O3"/>
      <c r="P3" s="227"/>
      <c r="Q3" s="226"/>
      <c r="R3" s="41"/>
      <c r="S3" s="41"/>
      <c r="U3" s="41"/>
      <c r="V3" s="41"/>
      <c r="W3" s="1"/>
      <c r="X3" s="2"/>
      <c r="Y3"/>
      <c r="Z3" s="337"/>
      <c r="AA3" s="317"/>
      <c r="AB3" s="2"/>
      <c r="AC3" s="228"/>
      <c r="AD3" s="158"/>
      <c r="AE3" s="158"/>
      <c r="AF3" s="104"/>
      <c r="AG3" s="2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2"/>
      <c r="AS3" s="41"/>
      <c r="AT3" s="41"/>
      <c r="AU3" s="2"/>
      <c r="AV3" s="184"/>
      <c r="AW3" s="41"/>
      <c r="AX3" s="41"/>
      <c r="AY3" s="34"/>
      <c r="AZ3" s="1"/>
    </row>
    <row r="4" spans="1:53" s="25" customFormat="1" ht="15" customHeight="1" thickBot="1">
      <c r="A4" s="26">
        <v>45323</v>
      </c>
      <c r="B4" s="26"/>
      <c r="C4" s="270" t="s">
        <v>890</v>
      </c>
      <c r="D4" s="270" t="s">
        <v>890</v>
      </c>
      <c r="E4" s="270" t="s">
        <v>890</v>
      </c>
      <c r="F4" s="270" t="s">
        <v>890</v>
      </c>
      <c r="G4" s="270" t="s">
        <v>890</v>
      </c>
      <c r="H4" s="270" t="s">
        <v>890</v>
      </c>
      <c r="I4" s="338"/>
      <c r="J4" s="349" t="s">
        <v>270</v>
      </c>
      <c r="K4" s="343" t="s">
        <v>24</v>
      </c>
      <c r="L4" s="270" t="s">
        <v>890</v>
      </c>
      <c r="M4" s="333" t="s">
        <v>24</v>
      </c>
      <c r="N4" s="270" t="s">
        <v>890</v>
      </c>
      <c r="O4" s="333" t="s">
        <v>24</v>
      </c>
      <c r="P4" s="270" t="s">
        <v>890</v>
      </c>
      <c r="Q4" s="270" t="s">
        <v>890</v>
      </c>
      <c r="R4" s="333" t="s">
        <v>24</v>
      </c>
      <c r="S4" s="270" t="s">
        <v>890</v>
      </c>
      <c r="T4" s="334"/>
      <c r="U4" s="276" t="s">
        <v>890</v>
      </c>
      <c r="V4" s="349" t="s">
        <v>270</v>
      </c>
      <c r="W4" s="321" t="s">
        <v>24</v>
      </c>
      <c r="X4" s="24"/>
      <c r="Y4" s="336" t="s">
        <v>24</v>
      </c>
      <c r="Z4" s="270" t="s">
        <v>890</v>
      </c>
      <c r="AA4" s="270" t="s">
        <v>890</v>
      </c>
      <c r="AB4" s="338"/>
      <c r="AC4" s="336" t="s">
        <v>24</v>
      </c>
      <c r="AD4" s="270" t="s">
        <v>890</v>
      </c>
      <c r="AE4" s="270" t="s">
        <v>890</v>
      </c>
      <c r="AF4" s="270" t="s">
        <v>890</v>
      </c>
      <c r="AG4" s="24"/>
      <c r="AH4" s="270" t="s">
        <v>890</v>
      </c>
      <c r="AI4" s="333" t="s">
        <v>24</v>
      </c>
      <c r="AJ4" s="270" t="s">
        <v>890</v>
      </c>
      <c r="AK4" s="320" t="s">
        <v>24</v>
      </c>
      <c r="AL4" s="349" t="s">
        <v>270</v>
      </c>
      <c r="AM4" s="339" t="s">
        <v>890</v>
      </c>
      <c r="AN4" s="347" t="s">
        <v>24</v>
      </c>
      <c r="AO4" s="328" t="s">
        <v>24</v>
      </c>
      <c r="AP4" s="343" t="s">
        <v>24</v>
      </c>
      <c r="AQ4" s="270" t="s">
        <v>890</v>
      </c>
      <c r="AR4" s="331"/>
      <c r="AS4" s="270" t="s">
        <v>890</v>
      </c>
      <c r="AT4" s="321" t="s">
        <v>24</v>
      </c>
      <c r="AU4" s="24"/>
      <c r="AV4" s="321" t="s">
        <v>24</v>
      </c>
      <c r="AW4" s="321" t="s">
        <v>24</v>
      </c>
      <c r="AX4" s="321" t="s">
        <v>24</v>
      </c>
      <c r="AY4" s="321" t="s">
        <v>24</v>
      </c>
      <c r="AZ4" s="321" t="s">
        <v>24</v>
      </c>
    </row>
    <row r="5" spans="1:53" s="9" customFormat="1" ht="22.5" customHeight="1" thickBot="1">
      <c r="A5" s="275" t="s">
        <v>19</v>
      </c>
      <c r="B5" s="273"/>
      <c r="C5" s="278" t="s">
        <v>764</v>
      </c>
      <c r="D5" s="269" t="s">
        <v>764</v>
      </c>
      <c r="E5" s="269" t="s">
        <v>765</v>
      </c>
      <c r="F5" s="330" t="s">
        <v>674</v>
      </c>
      <c r="G5" s="330" t="s">
        <v>765</v>
      </c>
      <c r="H5" s="269" t="s">
        <v>675</v>
      </c>
      <c r="I5" s="344"/>
      <c r="J5" s="353" t="s">
        <v>187</v>
      </c>
      <c r="K5" s="327" t="s">
        <v>781</v>
      </c>
      <c r="L5" s="330" t="s">
        <v>781</v>
      </c>
      <c r="M5" s="280" t="s">
        <v>78</v>
      </c>
      <c r="N5" s="330" t="s">
        <v>195</v>
      </c>
      <c r="O5" s="290" t="s">
        <v>782</v>
      </c>
      <c r="P5" s="330" t="s">
        <v>286</v>
      </c>
      <c r="Q5" s="330" t="s">
        <v>286</v>
      </c>
      <c r="R5" s="280" t="s">
        <v>782</v>
      </c>
      <c r="S5" s="330" t="s">
        <v>782</v>
      </c>
      <c r="T5" s="335"/>
      <c r="U5" s="352" t="s">
        <v>177</v>
      </c>
      <c r="V5" s="357" t="s">
        <v>652</v>
      </c>
      <c r="W5" s="319" t="s">
        <v>653</v>
      </c>
      <c r="X5" s="8"/>
      <c r="Y5" s="329" t="s">
        <v>866</v>
      </c>
      <c r="Z5" s="269" t="s">
        <v>866</v>
      </c>
      <c r="AA5" s="269" t="s">
        <v>502</v>
      </c>
      <c r="AB5" s="8"/>
      <c r="AC5" s="341" t="s">
        <v>125</v>
      </c>
      <c r="AD5" s="330" t="s">
        <v>125</v>
      </c>
      <c r="AE5" s="330" t="s">
        <v>125</v>
      </c>
      <c r="AF5" s="330" t="s">
        <v>125</v>
      </c>
      <c r="AG5" s="332"/>
      <c r="AH5" s="330" t="s">
        <v>799</v>
      </c>
      <c r="AI5" s="280" t="s">
        <v>799</v>
      </c>
      <c r="AJ5" s="330" t="s">
        <v>214</v>
      </c>
      <c r="AK5" s="288" t="s">
        <v>799</v>
      </c>
      <c r="AL5" s="358" t="s">
        <v>799</v>
      </c>
      <c r="AM5" s="330" t="s">
        <v>214</v>
      </c>
      <c r="AN5" s="348" t="s">
        <v>799</v>
      </c>
      <c r="AO5" s="255" t="s">
        <v>799</v>
      </c>
      <c r="AP5" s="340" t="s">
        <v>799</v>
      </c>
      <c r="AQ5" s="330" t="s">
        <v>799</v>
      </c>
      <c r="AR5" s="332"/>
      <c r="AS5" s="330" t="s">
        <v>198</v>
      </c>
      <c r="AT5" s="296" t="s">
        <v>831</v>
      </c>
      <c r="AU5" s="273"/>
      <c r="AV5" s="292" t="s">
        <v>439</v>
      </c>
      <c r="AW5" s="293" t="s">
        <v>81</v>
      </c>
      <c r="AX5" s="293" t="s">
        <v>81</v>
      </c>
      <c r="AY5" s="294" t="s">
        <v>110</v>
      </c>
      <c r="AZ5" s="295" t="s">
        <v>110</v>
      </c>
    </row>
    <row r="6" spans="1:53" s="18" customFormat="1" ht="22.5" customHeight="1">
      <c r="A6" s="27" t="s">
        <v>358</v>
      </c>
      <c r="B6" s="239"/>
      <c r="C6" s="157" t="s">
        <v>357</v>
      </c>
      <c r="D6" s="157" t="s">
        <v>357</v>
      </c>
      <c r="E6" s="157" t="s">
        <v>357</v>
      </c>
      <c r="F6" s="157" t="s">
        <v>357</v>
      </c>
      <c r="G6" s="157" t="s">
        <v>357</v>
      </c>
      <c r="H6" s="345" t="s">
        <v>357</v>
      </c>
      <c r="I6" s="14"/>
      <c r="J6" s="157" t="s">
        <v>22</v>
      </c>
      <c r="K6" s="157" t="s">
        <v>22</v>
      </c>
      <c r="L6" s="157" t="s">
        <v>22</v>
      </c>
      <c r="M6" s="157" t="s">
        <v>22</v>
      </c>
      <c r="N6" s="272" t="s">
        <v>22</v>
      </c>
      <c r="O6" s="157" t="s">
        <v>22</v>
      </c>
      <c r="P6" s="272" t="s">
        <v>22</v>
      </c>
      <c r="Q6" s="157" t="s">
        <v>22</v>
      </c>
      <c r="R6" s="157" t="s">
        <v>22</v>
      </c>
      <c r="S6" s="157" t="s">
        <v>22</v>
      </c>
      <c r="T6" s="14"/>
      <c r="U6" s="272" t="s">
        <v>22</v>
      </c>
      <c r="V6" s="356" t="s">
        <v>22</v>
      </c>
      <c r="W6" s="157" t="s">
        <v>22</v>
      </c>
      <c r="X6" s="239"/>
      <c r="Y6" s="157" t="s">
        <v>228</v>
      </c>
      <c r="Z6" s="157" t="s">
        <v>228</v>
      </c>
      <c r="AA6" s="157" t="s">
        <v>228</v>
      </c>
      <c r="AB6" s="14"/>
      <c r="AC6" s="342" t="s">
        <v>22</v>
      </c>
      <c r="AD6" s="291" t="s">
        <v>22</v>
      </c>
      <c r="AE6" s="154" t="s">
        <v>22</v>
      </c>
      <c r="AF6" s="291" t="s">
        <v>22</v>
      </c>
      <c r="AG6" s="14"/>
      <c r="AH6" s="326" t="s">
        <v>22</v>
      </c>
      <c r="AI6" s="157" t="s">
        <v>22</v>
      </c>
      <c r="AJ6" s="157" t="s">
        <v>22</v>
      </c>
      <c r="AK6" s="157" t="s">
        <v>22</v>
      </c>
      <c r="AL6" s="157" t="s">
        <v>22</v>
      </c>
      <c r="AM6" s="157" t="s">
        <v>22</v>
      </c>
      <c r="AN6" s="157" t="s">
        <v>22</v>
      </c>
      <c r="AO6" s="157" t="s">
        <v>22</v>
      </c>
      <c r="AP6" s="157" t="s">
        <v>22</v>
      </c>
      <c r="AQ6" s="291" t="s">
        <v>22</v>
      </c>
      <c r="AR6" s="14"/>
      <c r="AS6" s="157" t="s">
        <v>22</v>
      </c>
      <c r="AT6" s="291" t="s">
        <v>22</v>
      </c>
      <c r="AU6" s="239"/>
      <c r="AV6" s="157" t="s">
        <v>82</v>
      </c>
      <c r="AW6" s="157" t="s">
        <v>82</v>
      </c>
      <c r="AX6" s="157" t="s">
        <v>82</v>
      </c>
      <c r="AY6" s="157" t="s">
        <v>82</v>
      </c>
      <c r="AZ6" s="291" t="s">
        <v>82</v>
      </c>
    </row>
    <row r="7" spans="1:53" s="10" customFormat="1" ht="22.5" customHeight="1">
      <c r="A7" s="28" t="s">
        <v>8</v>
      </c>
      <c r="B7" s="240"/>
      <c r="C7" s="231" t="s">
        <v>9</v>
      </c>
      <c r="D7" s="140" t="s">
        <v>9</v>
      </c>
      <c r="E7" s="42" t="s">
        <v>359</v>
      </c>
      <c r="F7" s="42" t="s">
        <v>359</v>
      </c>
      <c r="G7" s="42" t="s">
        <v>359</v>
      </c>
      <c r="H7" s="297" t="s">
        <v>45</v>
      </c>
      <c r="I7" s="11"/>
      <c r="J7" s="140" t="s">
        <v>9</v>
      </c>
      <c r="K7" s="140" t="s">
        <v>9</v>
      </c>
      <c r="L7" s="140" t="s">
        <v>9</v>
      </c>
      <c r="M7" s="140" t="s">
        <v>9</v>
      </c>
      <c r="N7" s="140" t="s">
        <v>359</v>
      </c>
      <c r="O7" s="140" t="s">
        <v>359</v>
      </c>
      <c r="P7" s="140" t="s">
        <v>359</v>
      </c>
      <c r="Q7" s="140" t="s">
        <v>359</v>
      </c>
      <c r="R7" s="140" t="s">
        <v>359</v>
      </c>
      <c r="S7" s="140" t="s">
        <v>359</v>
      </c>
      <c r="T7" s="11"/>
      <c r="U7" s="140" t="s">
        <v>9</v>
      </c>
      <c r="V7" s="140" t="s">
        <v>9</v>
      </c>
      <c r="W7" s="140" t="s">
        <v>359</v>
      </c>
      <c r="X7" s="240"/>
      <c r="Y7" s="231" t="s">
        <v>15</v>
      </c>
      <c r="Z7" s="231" t="s">
        <v>15</v>
      </c>
      <c r="AA7" s="231" t="s">
        <v>15</v>
      </c>
      <c r="AB7" s="11"/>
      <c r="AC7" s="140" t="s">
        <v>15</v>
      </c>
      <c r="AD7" s="140" t="s">
        <v>15</v>
      </c>
      <c r="AE7" s="140" t="s">
        <v>15</v>
      </c>
      <c r="AF7" s="140" t="s">
        <v>15</v>
      </c>
      <c r="AG7" s="11"/>
      <c r="AH7" s="140" t="s">
        <v>15</v>
      </c>
      <c r="AI7" s="140" t="s">
        <v>15</v>
      </c>
      <c r="AJ7" s="140" t="s">
        <v>15</v>
      </c>
      <c r="AK7" s="140" t="s">
        <v>15</v>
      </c>
      <c r="AL7" s="140" t="s">
        <v>15</v>
      </c>
      <c r="AM7" s="140" t="s">
        <v>15</v>
      </c>
      <c r="AN7" s="140" t="s">
        <v>15</v>
      </c>
      <c r="AO7" s="140" t="s">
        <v>15</v>
      </c>
      <c r="AP7" s="140" t="s">
        <v>15</v>
      </c>
      <c r="AQ7" s="140" t="s">
        <v>15</v>
      </c>
      <c r="AR7" s="11"/>
      <c r="AS7" s="140" t="s">
        <v>15</v>
      </c>
      <c r="AT7" s="140" t="s">
        <v>15</v>
      </c>
      <c r="AU7" s="240"/>
      <c r="AV7" s="231" t="s">
        <v>576</v>
      </c>
      <c r="AW7" s="140" t="s">
        <v>577</v>
      </c>
      <c r="AX7" s="140" t="s">
        <v>577</v>
      </c>
      <c r="AY7" s="140" t="s">
        <v>111</v>
      </c>
      <c r="AZ7" s="140" t="s">
        <v>111</v>
      </c>
      <c r="BA7" s="24"/>
    </row>
    <row r="8" spans="1:53" s="10" customFormat="1" ht="22.5" customHeight="1">
      <c r="A8" s="28" t="s">
        <v>51</v>
      </c>
      <c r="B8" s="194"/>
      <c r="C8" s="232" t="s">
        <v>137</v>
      </c>
      <c r="D8" s="43" t="s">
        <v>140</v>
      </c>
      <c r="E8" s="43" t="s">
        <v>137</v>
      </c>
      <c r="F8" s="43" t="s">
        <v>140</v>
      </c>
      <c r="G8" s="43" t="s">
        <v>140</v>
      </c>
      <c r="H8" s="346" t="s">
        <v>288</v>
      </c>
      <c r="I8" s="11"/>
      <c r="J8" s="141" t="s">
        <v>139</v>
      </c>
      <c r="K8" s="141" t="s">
        <v>140</v>
      </c>
      <c r="L8" s="141" t="s">
        <v>518</v>
      </c>
      <c r="M8" s="141" t="s">
        <v>790</v>
      </c>
      <c r="N8" s="141" t="s">
        <v>140</v>
      </c>
      <c r="O8" s="141" t="s">
        <v>140</v>
      </c>
      <c r="P8" s="141" t="s">
        <v>593</v>
      </c>
      <c r="Q8" s="141" t="s">
        <v>593</v>
      </c>
      <c r="R8" s="141" t="s">
        <v>518</v>
      </c>
      <c r="S8" s="141" t="s">
        <v>541</v>
      </c>
      <c r="T8" s="5"/>
      <c r="U8" s="141" t="s">
        <v>518</v>
      </c>
      <c r="V8" s="141" t="s">
        <v>518</v>
      </c>
      <c r="W8" s="141" t="s">
        <v>397</v>
      </c>
      <c r="X8" s="240"/>
      <c r="Y8" s="232" t="s">
        <v>564</v>
      </c>
      <c r="Z8" s="232" t="s">
        <v>865</v>
      </c>
      <c r="AA8" s="232" t="s">
        <v>888</v>
      </c>
      <c r="AB8" s="11"/>
      <c r="AC8" s="141" t="s">
        <v>635</v>
      </c>
      <c r="AD8" s="141" t="s">
        <v>598</v>
      </c>
      <c r="AE8" s="141" t="s">
        <v>602</v>
      </c>
      <c r="AF8" s="141" t="s">
        <v>360</v>
      </c>
      <c r="AG8" s="11"/>
      <c r="AH8" s="141" t="s">
        <v>811</v>
      </c>
      <c r="AI8" s="141" t="s">
        <v>137</v>
      </c>
      <c r="AJ8" s="141" t="s">
        <v>139</v>
      </c>
      <c r="AK8" s="141" t="s">
        <v>139</v>
      </c>
      <c r="AL8" s="141" t="s">
        <v>139</v>
      </c>
      <c r="AM8" s="141" t="s">
        <v>361</v>
      </c>
      <c r="AN8" s="141" t="s">
        <v>361</v>
      </c>
      <c r="AO8" s="141" t="s">
        <v>140</v>
      </c>
      <c r="AP8" s="141" t="s">
        <v>140</v>
      </c>
      <c r="AQ8" s="141" t="s">
        <v>213</v>
      </c>
      <c r="AR8" s="11"/>
      <c r="AS8" s="243" t="s">
        <v>565</v>
      </c>
      <c r="AT8" s="243" t="s">
        <v>565</v>
      </c>
      <c r="AU8" s="240"/>
      <c r="AV8" s="232" t="s">
        <v>659</v>
      </c>
      <c r="AW8" s="141" t="s">
        <v>83</v>
      </c>
      <c r="AX8" s="141" t="s">
        <v>84</v>
      </c>
      <c r="AY8" s="141" t="s">
        <v>113</v>
      </c>
      <c r="AZ8" s="141" t="s">
        <v>84</v>
      </c>
    </row>
    <row r="9" spans="1:53" s="5" customFormat="1" ht="22.5" customHeight="1">
      <c r="A9" s="113" t="s">
        <v>21</v>
      </c>
      <c r="B9" s="274"/>
      <c r="C9" s="233" t="s">
        <v>766</v>
      </c>
      <c r="D9" s="106" t="s">
        <v>767</v>
      </c>
      <c r="E9" s="106" t="s">
        <v>768</v>
      </c>
      <c r="F9" s="106" t="s">
        <v>161</v>
      </c>
      <c r="G9" s="106" t="s">
        <v>769</v>
      </c>
      <c r="H9" s="106" t="s">
        <v>287</v>
      </c>
      <c r="J9" s="106" t="s">
        <v>509</v>
      </c>
      <c r="K9" s="106" t="s">
        <v>783</v>
      </c>
      <c r="L9" s="106" t="s">
        <v>786</v>
      </c>
      <c r="M9" s="106" t="s">
        <v>788</v>
      </c>
      <c r="N9" s="106" t="s">
        <v>524</v>
      </c>
      <c r="O9" s="106" t="s">
        <v>794</v>
      </c>
      <c r="P9" s="106" t="s">
        <v>594</v>
      </c>
      <c r="Q9" s="191" t="s">
        <v>644</v>
      </c>
      <c r="R9" s="192" t="s">
        <v>797</v>
      </c>
      <c r="S9" s="258" t="s">
        <v>798</v>
      </c>
      <c r="T9" s="39"/>
      <c r="U9" s="106" t="s">
        <v>525</v>
      </c>
      <c r="V9" s="106" t="s">
        <v>667</v>
      </c>
      <c r="W9" s="106" t="s">
        <v>668</v>
      </c>
      <c r="X9" s="194"/>
      <c r="Y9" s="233" t="s">
        <v>526</v>
      </c>
      <c r="Z9" s="233" t="s">
        <v>863</v>
      </c>
      <c r="AA9" s="233" t="s">
        <v>883</v>
      </c>
      <c r="AC9" s="106" t="s">
        <v>630</v>
      </c>
      <c r="AD9" s="106" t="s">
        <v>597</v>
      </c>
      <c r="AE9" s="106" t="s">
        <v>601</v>
      </c>
      <c r="AF9" s="106" t="s">
        <v>636</v>
      </c>
      <c r="AH9" s="261" t="s">
        <v>810</v>
      </c>
      <c r="AI9" s="261" t="s">
        <v>814</v>
      </c>
      <c r="AJ9" s="106" t="s">
        <v>527</v>
      </c>
      <c r="AK9" s="261" t="s">
        <v>818</v>
      </c>
      <c r="AL9" s="261" t="s">
        <v>839</v>
      </c>
      <c r="AM9" s="106" t="s">
        <v>528</v>
      </c>
      <c r="AN9" s="261" t="s">
        <v>823</v>
      </c>
      <c r="AO9" s="261" t="s">
        <v>846</v>
      </c>
      <c r="AP9" s="261" t="s">
        <v>845</v>
      </c>
      <c r="AQ9" s="264" t="s">
        <v>844</v>
      </c>
      <c r="AS9" s="106" t="s">
        <v>529</v>
      </c>
      <c r="AT9" s="192" t="s">
        <v>843</v>
      </c>
      <c r="AU9" s="194"/>
      <c r="AV9" s="233" t="s">
        <v>447</v>
      </c>
      <c r="AW9" s="106" t="s">
        <v>134</v>
      </c>
      <c r="AX9" s="106" t="s">
        <v>85</v>
      </c>
      <c r="AY9" s="106" t="s">
        <v>452</v>
      </c>
      <c r="AZ9" s="106" t="s">
        <v>428</v>
      </c>
    </row>
    <row r="10" spans="1:53" s="96" customFormat="1" ht="22.5" customHeight="1">
      <c r="A10" s="212" t="s">
        <v>20</v>
      </c>
      <c r="B10" s="213"/>
      <c r="C10" s="107" t="s">
        <v>681</v>
      </c>
      <c r="D10" s="107" t="s">
        <v>682</v>
      </c>
      <c r="E10" s="107" t="s">
        <v>683</v>
      </c>
      <c r="F10" s="107" t="s">
        <v>142</v>
      </c>
      <c r="G10" s="107" t="s">
        <v>684</v>
      </c>
      <c r="H10" s="153" t="s">
        <v>285</v>
      </c>
      <c r="I10" s="168"/>
      <c r="J10" s="152" t="s">
        <v>476</v>
      </c>
      <c r="K10" s="152" t="s">
        <v>685</v>
      </c>
      <c r="L10" s="152" t="s">
        <v>686</v>
      </c>
      <c r="M10" s="152" t="s">
        <v>687</v>
      </c>
      <c r="N10" s="152" t="s">
        <v>479</v>
      </c>
      <c r="O10" s="152" t="s">
        <v>688</v>
      </c>
      <c r="P10" s="152" t="s">
        <v>579</v>
      </c>
      <c r="Q10" s="152" t="s">
        <v>640</v>
      </c>
      <c r="R10" s="152" t="s">
        <v>689</v>
      </c>
      <c r="S10" s="152" t="s">
        <v>690</v>
      </c>
      <c r="U10" s="179" t="s">
        <v>482</v>
      </c>
      <c r="V10" s="179" t="s">
        <v>649</v>
      </c>
      <c r="W10" s="148" t="s">
        <v>650</v>
      </c>
      <c r="X10" s="193"/>
      <c r="Y10" s="204" t="s">
        <v>483</v>
      </c>
      <c r="Z10" s="204" t="s">
        <v>856</v>
      </c>
      <c r="AA10" s="204" t="s">
        <v>878</v>
      </c>
      <c r="AB10" s="193"/>
      <c r="AC10" s="179" t="s">
        <v>623</v>
      </c>
      <c r="AD10" s="179" t="s">
        <v>580</v>
      </c>
      <c r="AE10" s="179" t="s">
        <v>581</v>
      </c>
      <c r="AF10" s="148" t="s">
        <v>626</v>
      </c>
      <c r="AH10" s="260" t="s">
        <v>691</v>
      </c>
      <c r="AI10" s="260" t="s">
        <v>692</v>
      </c>
      <c r="AJ10" s="148" t="s">
        <v>485</v>
      </c>
      <c r="AK10" s="260" t="s">
        <v>693</v>
      </c>
      <c r="AL10" s="260" t="s">
        <v>694</v>
      </c>
      <c r="AM10" s="148" t="s">
        <v>486</v>
      </c>
      <c r="AN10" s="260" t="s">
        <v>695</v>
      </c>
      <c r="AO10" s="260" t="s">
        <v>696</v>
      </c>
      <c r="AP10" s="260" t="s">
        <v>697</v>
      </c>
      <c r="AQ10" s="260" t="s">
        <v>698</v>
      </c>
      <c r="AS10" s="148" t="s">
        <v>490</v>
      </c>
      <c r="AT10" s="263" t="s">
        <v>699</v>
      </c>
      <c r="AU10" s="193"/>
      <c r="AV10" s="204" t="s">
        <v>440</v>
      </c>
      <c r="AW10" s="148" t="s">
        <v>133</v>
      </c>
      <c r="AX10" s="148" t="s">
        <v>86</v>
      </c>
      <c r="AY10" s="148" t="s">
        <v>441</v>
      </c>
      <c r="AZ10" s="148" t="s">
        <v>405</v>
      </c>
    </row>
    <row r="11" spans="1:53" s="4" customFormat="1" ht="22.5" customHeight="1">
      <c r="A11" s="114" t="s">
        <v>26</v>
      </c>
      <c r="B11" s="112"/>
      <c r="C11" s="108" t="s">
        <v>27</v>
      </c>
      <c r="D11" s="108" t="s">
        <v>27</v>
      </c>
      <c r="E11" s="108" t="s">
        <v>27</v>
      </c>
      <c r="F11" s="108" t="str">
        <f>HYPERLINK("https://psref.lenovo.com/Detail/ThinkCentre/ThinkCentre_neo_50t?M="&amp;(SUBSTITUTE(F10,"","")),"» zum Online-Datenblatt")</f>
        <v>» zum Online-Datenblatt</v>
      </c>
      <c r="G11" s="108" t="s">
        <v>27</v>
      </c>
      <c r="H11" s="108" t="s">
        <v>27</v>
      </c>
      <c r="J11" s="108" t="s">
        <v>27</v>
      </c>
      <c r="K11" s="108" t="s">
        <v>27</v>
      </c>
      <c r="L11" s="108" t="s">
        <v>27</v>
      </c>
      <c r="M11" s="108" t="s">
        <v>27</v>
      </c>
      <c r="N11" s="108" t="s">
        <v>27</v>
      </c>
      <c r="O11" s="108" t="s">
        <v>27</v>
      </c>
      <c r="P11" s="108" t="s">
        <v>27</v>
      </c>
      <c r="Q11" s="108" t="s">
        <v>27</v>
      </c>
      <c r="R11" s="108" t="s">
        <v>754</v>
      </c>
      <c r="S11" s="108" t="s">
        <v>27</v>
      </c>
      <c r="T11" s="112"/>
      <c r="U11" s="108" t="s">
        <v>27</v>
      </c>
      <c r="V11" s="108" t="s">
        <v>27</v>
      </c>
      <c r="W11" s="108" t="s">
        <v>27</v>
      </c>
      <c r="X11" s="193"/>
      <c r="Y11" s="201" t="s">
        <v>27</v>
      </c>
      <c r="Z11" s="201" t="s">
        <v>27</v>
      </c>
      <c r="AA11" s="201" t="s">
        <v>27</v>
      </c>
      <c r="AB11" s="193"/>
      <c r="AC11" s="129" t="s">
        <v>27</v>
      </c>
      <c r="AD11" s="170" t="str">
        <f>HYPERLINK("https://psref.lenovo.com/Detail/ThinkCentre/ThinkCentre_M75q_Gen_2?M=11JN0081GE", "» zum Online-Datenblatt")</f>
        <v>» zum Online-Datenblatt</v>
      </c>
      <c r="AE11" s="129" t="s">
        <v>27</v>
      </c>
      <c r="AF11" s="129" t="s">
        <v>27</v>
      </c>
      <c r="AH11" s="108" t="s">
        <v>27</v>
      </c>
      <c r="AI11" s="108" t="s">
        <v>27</v>
      </c>
      <c r="AJ11" s="108" t="s">
        <v>27</v>
      </c>
      <c r="AK11" s="108" t="s">
        <v>27</v>
      </c>
      <c r="AL11" s="108" t="s">
        <v>27</v>
      </c>
      <c r="AM11" s="108" t="s">
        <v>27</v>
      </c>
      <c r="AN11" s="108" t="s">
        <v>27</v>
      </c>
      <c r="AO11" s="108" t="s">
        <v>27</v>
      </c>
      <c r="AP11" s="108" t="s">
        <v>27</v>
      </c>
      <c r="AQ11" s="108" t="s">
        <v>27</v>
      </c>
      <c r="AS11" s="108" t="s">
        <v>27</v>
      </c>
      <c r="AT11" s="108" t="s">
        <v>27</v>
      </c>
      <c r="AV11" s="108" t="s">
        <v>27</v>
      </c>
      <c r="AW11" s="108" t="s">
        <v>27</v>
      </c>
      <c r="AX11" s="108" t="s">
        <v>27</v>
      </c>
      <c r="AY11" s="108" t="s">
        <v>27</v>
      </c>
      <c r="AZ11" s="108" t="s">
        <v>27</v>
      </c>
    </row>
    <row r="12" spans="1:53" s="13" customFormat="1" ht="22.5" customHeight="1">
      <c r="A12" s="115" t="s">
        <v>38</v>
      </c>
      <c r="B12" s="15"/>
      <c r="C12" s="109">
        <v>504.70588235294122</v>
      </c>
      <c r="D12" s="109">
        <v>657.64705882352939</v>
      </c>
      <c r="E12" s="109">
        <v>528.23529411764707</v>
      </c>
      <c r="F12" s="109">
        <v>657.64705882352939</v>
      </c>
      <c r="G12" s="109">
        <v>692.94117647058829</v>
      </c>
      <c r="H12" s="109">
        <v>1057.6470588235295</v>
      </c>
      <c r="I12" s="15"/>
      <c r="J12" s="109">
        <v>704.70588235294122</v>
      </c>
      <c r="K12" s="109">
        <v>751.76470588235293</v>
      </c>
      <c r="L12" s="109">
        <v>834.11764705882354</v>
      </c>
      <c r="M12" s="109">
        <v>681.17647058823536</v>
      </c>
      <c r="N12" s="109">
        <v>740</v>
      </c>
      <c r="O12" s="109">
        <v>751.76470588235293</v>
      </c>
      <c r="P12" s="109">
        <v>645.88235294117646</v>
      </c>
      <c r="Q12" s="109">
        <v>657.64705882352939</v>
      </c>
      <c r="R12" s="109">
        <v>892.94117647058829</v>
      </c>
      <c r="S12" s="109">
        <v>940</v>
      </c>
      <c r="T12" s="15"/>
      <c r="U12" s="109">
        <v>1010.5882352941177</v>
      </c>
      <c r="V12" s="109">
        <v>1128.2352941176471</v>
      </c>
      <c r="W12" s="109">
        <v>1222.3529411764707</v>
      </c>
      <c r="X12" s="241"/>
      <c r="Y12" s="234">
        <v>269.41176470588238</v>
      </c>
      <c r="Z12" s="234">
        <v>328</v>
      </c>
      <c r="AA12" s="234">
        <v>563.52941176470586</v>
      </c>
      <c r="AB12" s="15"/>
      <c r="AC12" s="109">
        <v>387.05882352941177</v>
      </c>
      <c r="AD12" s="109">
        <v>551.76470588235293</v>
      </c>
      <c r="AE12" s="109">
        <v>587.05882352941182</v>
      </c>
      <c r="AF12" s="109">
        <v>692.94117647058829</v>
      </c>
      <c r="AG12" s="15"/>
      <c r="AH12" s="109">
        <v>363.52941176470591</v>
      </c>
      <c r="AI12" s="109">
        <v>598.82352941176475</v>
      </c>
      <c r="AJ12" s="109">
        <v>598.82352941176475</v>
      </c>
      <c r="AK12" s="109">
        <v>657.64705882352939</v>
      </c>
      <c r="AL12" s="109">
        <v>704.70588235294122</v>
      </c>
      <c r="AM12" s="109">
        <v>492.94117647058823</v>
      </c>
      <c r="AN12" s="109">
        <v>528.23529411764707</v>
      </c>
      <c r="AO12" s="109">
        <v>692.94117647058829</v>
      </c>
      <c r="AP12" s="109">
        <v>751.76470588235293</v>
      </c>
      <c r="AQ12" s="109">
        <v>798.82352941176475</v>
      </c>
      <c r="AR12" s="15"/>
      <c r="AS12" s="109">
        <v>1328.2352941176471</v>
      </c>
      <c r="AT12" s="109">
        <v>1410.5882352941178</v>
      </c>
      <c r="AU12" s="15"/>
      <c r="AV12" s="109">
        <v>375.29411764705884</v>
      </c>
      <c r="AW12" s="109">
        <v>904.70588235294122</v>
      </c>
      <c r="AX12" s="109">
        <v>1175.2941176470588</v>
      </c>
      <c r="AY12" s="109">
        <v>916.47058823529414</v>
      </c>
      <c r="AZ12" s="109">
        <v>987.05882352941182</v>
      </c>
    </row>
    <row r="13" spans="1:53" s="5" customFormat="1" ht="22.5" customHeight="1" thickBot="1">
      <c r="A13" s="116" t="s">
        <v>12</v>
      </c>
      <c r="C13" s="110" t="s">
        <v>309</v>
      </c>
      <c r="D13" s="110" t="s">
        <v>309</v>
      </c>
      <c r="E13" s="110" t="s">
        <v>309</v>
      </c>
      <c r="F13" s="111" t="s">
        <v>63</v>
      </c>
      <c r="G13" s="110" t="s">
        <v>309</v>
      </c>
      <c r="H13" s="111" t="s">
        <v>63</v>
      </c>
      <c r="J13" s="110" t="s">
        <v>64</v>
      </c>
      <c r="K13" s="110" t="s">
        <v>63</v>
      </c>
      <c r="L13" s="110" t="s">
        <v>63</v>
      </c>
      <c r="M13" s="110" t="s">
        <v>64</v>
      </c>
      <c r="N13" s="110" t="s">
        <v>64</v>
      </c>
      <c r="O13" s="110" t="s">
        <v>319</v>
      </c>
      <c r="P13" s="110" t="s">
        <v>64</v>
      </c>
      <c r="Q13" s="110" t="s">
        <v>407</v>
      </c>
      <c r="R13" s="110" t="s">
        <v>319</v>
      </c>
      <c r="S13" s="190" t="s">
        <v>407</v>
      </c>
      <c r="U13" s="110" t="s">
        <v>64</v>
      </c>
      <c r="V13" s="110" t="s">
        <v>64</v>
      </c>
      <c r="W13" s="110" t="s">
        <v>64</v>
      </c>
      <c r="X13" s="194"/>
      <c r="Y13" s="190" t="s">
        <v>319</v>
      </c>
      <c r="Z13" s="190" t="s">
        <v>869</v>
      </c>
      <c r="AA13" s="190" t="s">
        <v>869</v>
      </c>
      <c r="AC13" s="110" t="s">
        <v>407</v>
      </c>
      <c r="AD13" s="110" t="s">
        <v>407</v>
      </c>
      <c r="AE13" s="110" t="s">
        <v>64</v>
      </c>
      <c r="AF13" s="110" t="s">
        <v>64</v>
      </c>
      <c r="AH13" s="110" t="s">
        <v>407</v>
      </c>
      <c r="AI13" s="110" t="s">
        <v>407</v>
      </c>
      <c r="AJ13" s="110" t="s">
        <v>64</v>
      </c>
      <c r="AK13" s="110" t="s">
        <v>64</v>
      </c>
      <c r="AL13" s="110" t="s">
        <v>64</v>
      </c>
      <c r="AM13" s="110" t="s">
        <v>64</v>
      </c>
      <c r="AN13" s="110" t="s">
        <v>64</v>
      </c>
      <c r="AO13" s="110" t="s">
        <v>64</v>
      </c>
      <c r="AP13" s="110" t="s">
        <v>64</v>
      </c>
      <c r="AQ13" s="110" t="s">
        <v>64</v>
      </c>
      <c r="AS13" s="110" t="s">
        <v>407</v>
      </c>
      <c r="AT13" s="110" t="s">
        <v>407</v>
      </c>
      <c r="AU13" s="244"/>
      <c r="AV13" s="110" t="s">
        <v>64</v>
      </c>
      <c r="AW13" s="110" t="s">
        <v>64</v>
      </c>
      <c r="AX13" s="110" t="s">
        <v>64</v>
      </c>
      <c r="AY13" s="110" t="s">
        <v>64</v>
      </c>
      <c r="AZ13" s="110" t="s">
        <v>64</v>
      </c>
    </row>
    <row r="14" spans="1:53" s="5" customFormat="1" ht="51" customHeight="1" thickBot="1">
      <c r="A14" s="116" t="s">
        <v>362</v>
      </c>
      <c r="B14" s="200"/>
      <c r="C14" s="287" t="s">
        <v>63</v>
      </c>
      <c r="D14" s="287" t="s">
        <v>63</v>
      </c>
      <c r="E14" s="257" t="s">
        <v>63</v>
      </c>
      <c r="F14" s="69" t="s">
        <v>162</v>
      </c>
      <c r="G14" s="257" t="s">
        <v>63</v>
      </c>
      <c r="H14" s="69" t="s">
        <v>162</v>
      </c>
      <c r="I14" s="67"/>
      <c r="J14" s="69" t="s">
        <v>320</v>
      </c>
      <c r="K14" s="69" t="s">
        <v>549</v>
      </c>
      <c r="L14" s="69" t="s">
        <v>549</v>
      </c>
      <c r="M14" s="69" t="s">
        <v>549</v>
      </c>
      <c r="N14" s="69" t="s">
        <v>320</v>
      </c>
      <c r="O14" s="69" t="s">
        <v>549</v>
      </c>
      <c r="P14" s="69" t="s">
        <v>537</v>
      </c>
      <c r="Q14" s="69" t="s">
        <v>538</v>
      </c>
      <c r="R14" s="69" t="s">
        <v>530</v>
      </c>
      <c r="S14" s="69" t="s">
        <v>549</v>
      </c>
      <c r="T14" s="68"/>
      <c r="U14" s="69" t="s">
        <v>537</v>
      </c>
      <c r="V14" s="69" t="s">
        <v>537</v>
      </c>
      <c r="W14" s="69" t="s">
        <v>537</v>
      </c>
      <c r="X14" s="194"/>
      <c r="Y14" s="235" t="s">
        <v>10</v>
      </c>
      <c r="Z14" s="105" t="s">
        <v>862</v>
      </c>
      <c r="AA14" s="318" t="s">
        <v>862</v>
      </c>
      <c r="AC14" s="69" t="s">
        <v>549</v>
      </c>
      <c r="AD14" s="69" t="s">
        <v>537</v>
      </c>
      <c r="AE14" s="69" t="s">
        <v>537</v>
      </c>
      <c r="AF14" s="69" t="s">
        <v>537</v>
      </c>
      <c r="AH14" s="69" t="s">
        <v>549</v>
      </c>
      <c r="AI14" s="69" t="s">
        <v>549</v>
      </c>
      <c r="AJ14" s="69" t="s">
        <v>549</v>
      </c>
      <c r="AK14" s="69" t="s">
        <v>549</v>
      </c>
      <c r="AL14" s="69" t="s">
        <v>549</v>
      </c>
      <c r="AM14" s="69" t="s">
        <v>549</v>
      </c>
      <c r="AN14" s="69" t="s">
        <v>549</v>
      </c>
      <c r="AO14" s="69" t="s">
        <v>549</v>
      </c>
      <c r="AP14" s="69" t="s">
        <v>549</v>
      </c>
      <c r="AQ14" s="69" t="s">
        <v>311</v>
      </c>
      <c r="AS14" s="69" t="s">
        <v>558</v>
      </c>
      <c r="AT14" s="69" t="s">
        <v>558</v>
      </c>
      <c r="AU14" s="245"/>
      <c r="AV14" s="145" t="s">
        <v>10</v>
      </c>
      <c r="AW14" s="145" t="s">
        <v>10</v>
      </c>
      <c r="AX14" s="145" t="s">
        <v>10</v>
      </c>
      <c r="AY14" s="145" t="s">
        <v>10</v>
      </c>
      <c r="AZ14" s="145" t="s">
        <v>10</v>
      </c>
    </row>
    <row r="15" spans="1:53" s="5" customFormat="1" ht="22.5" customHeight="1">
      <c r="A15" s="117" t="s">
        <v>363</v>
      </c>
      <c r="B15" s="200"/>
      <c r="C15" s="129" t="s">
        <v>237</v>
      </c>
      <c r="D15" s="129" t="s">
        <v>237</v>
      </c>
      <c r="E15" s="129" t="s">
        <v>237</v>
      </c>
      <c r="F15" s="129" t="str">
        <f>HYPERLINK("https://lpsc.lenovopartner.com/#/smartfindservice?keyword="&amp;(SUBSTITUTE(F10," ",""))&amp;"&amp;countryAndRegion=DE&amp;language=de","» Garantieerweiterung")</f>
        <v>» Garantieerweiterung</v>
      </c>
      <c r="G15" s="129" t="s">
        <v>237</v>
      </c>
      <c r="H15" s="129" t="s">
        <v>237</v>
      </c>
      <c r="J15" s="129" t="str">
        <f t="shared" ref="J15:L15" si="0">HYPERLINK("https://lpsc.lenovopartner.com/#/smartfindservice?keyword="&amp;(SUBSTITUTE(J10," ",""))&amp;"&amp;countryAndRegion=DE&amp;language=de","» Garantieerweiterung")</f>
        <v>» Garantieerweiterung</v>
      </c>
      <c r="K15" s="129" t="str">
        <f t="shared" si="0"/>
        <v>» Garantieerweiterung</v>
      </c>
      <c r="L15" s="129" t="str">
        <f t="shared" si="0"/>
        <v>» Garantieerweiterung</v>
      </c>
      <c r="M15" s="129" t="str">
        <f t="shared" ref="M15" si="1">HYPERLINK("https://lpsc.lenovopartner.com/#/smartfindservice?keyword="&amp;(SUBSTITUTE(M10," ",""))&amp;"&amp;countryAndRegion=DE&amp;language=de","» Garantieerweiterung")</f>
        <v>» Garantieerweiterung</v>
      </c>
      <c r="N15" s="108" t="str">
        <f>HYPERLINK("https://lpsc.lenovopartner.com/#/smartfindservice?keyword="&amp;(SUBSTITUTE(N10," ",""))&amp;"&amp;countryAndRegion=DE&amp;language=de","» Garantieerweiterung")</f>
        <v>» Garantieerweiterung</v>
      </c>
      <c r="O15" s="129" t="str">
        <f t="shared" ref="O15" si="2">HYPERLINK("https://lpsc.lenovopartner.com/#/smartfindservice?keyword="&amp;(SUBSTITUTE(O10," ",""))&amp;"&amp;countryAndRegion=DE&amp;language=de","» Garantieerweiterung")</f>
        <v>» Garantieerweiterung</v>
      </c>
      <c r="P15" s="108" t="s">
        <v>237</v>
      </c>
      <c r="Q15" s="129" t="s">
        <v>237</v>
      </c>
      <c r="R15" s="129" t="str">
        <f t="shared" ref="R15:S15" si="3">HYPERLINK("https://lpsc.lenovopartner.com/#/smartfindservice?keyword="&amp;(SUBSTITUTE(R10," ",""))&amp;"&amp;countryAndRegion=DE&amp;language=de","» Garantieerweiterung")</f>
        <v>» Garantieerweiterung</v>
      </c>
      <c r="S15" s="129" t="str">
        <f t="shared" si="3"/>
        <v>» Garantieerweiterung</v>
      </c>
      <c r="U15" s="129" t="str">
        <f>HYPERLINK("https://lpsc.lenovopartner.com/#/smartfindservice?keyword="&amp;(SUBSTITUTE(U10," ",""))&amp;"&amp;countryAndRegion=DE&amp;language=de","» Garantieerweiterung")</f>
        <v>» Garantieerweiterung</v>
      </c>
      <c r="V15" s="129" t="s">
        <v>237</v>
      </c>
      <c r="W15" s="129" t="s">
        <v>237</v>
      </c>
      <c r="X15" s="194"/>
      <c r="Y15" s="201" t="str">
        <f>HYPERLINK("https://lpsc.lenovopartner.com/#/smartfindservice?keyword="&amp;(SUBSTITUTE(Y10," ",""))&amp;"&amp;countryAndRegion=DE&amp;language=de","» Garantieerweiterung")</f>
        <v>» Garantieerweiterung</v>
      </c>
      <c r="Z15" s="201" t="str">
        <f>HYPERLINK("https://lpsc.lenovopartner.com/#/smartfindservice?keyword="&amp;(SUBSTITUTE(Z10," ",""))&amp;"&amp;countryAndRegion=DE&amp;language=de","» Garantieerweiterung")</f>
        <v>» Garantieerweiterung</v>
      </c>
      <c r="AA15" s="129" t="str">
        <f>HYPERLINK("https://lpsc.lenovopartner.com/#/smartfindservice?keyword="&amp;(SUBSTITUTE(AA10," ",""))&amp;"&amp;countryAndRegion=DE&amp;language=de","» Garantieerweiterung")</f>
        <v>» Garantieerweiterung</v>
      </c>
      <c r="AC15" s="129" t="str">
        <f t="shared" ref="AC15" si="4">HYPERLINK("https://lpsc.lenovopartner.com/#/smartfindservice?keyword="&amp;(SUBSTITUTE(AC10," ",""))&amp;"&amp;countryAndRegion=DE&amp;language=de","» Garantieerweiterung")</f>
        <v>» Garantieerweiterung</v>
      </c>
      <c r="AD15" s="129" t="str">
        <f t="shared" ref="AD15:AF15" si="5">HYPERLINK("https://lpsc.lenovopartner.com/#/smartfindservice?keyword="&amp;(SUBSTITUTE(AD10," ",""))&amp;"&amp;countryAndRegion=DE&amp;language=de","» Garantieerweiterung")</f>
        <v>» Garantieerweiterung</v>
      </c>
      <c r="AE15" s="129" t="str">
        <f t="shared" si="5"/>
        <v>» Garantieerweiterung</v>
      </c>
      <c r="AF15" s="129" t="str">
        <f t="shared" si="5"/>
        <v>» Garantieerweiterung</v>
      </c>
      <c r="AH15" s="129" t="str">
        <f t="shared" ref="AH15" si="6">HYPERLINK("https://lpsc.lenovopartner.com/#/smartfindservice?keyword="&amp;(SUBSTITUTE(AH10," ",""))&amp;"&amp;countryAndRegion=DE&amp;language=de","» Garantieerweiterung")</f>
        <v>» Garantieerweiterung</v>
      </c>
      <c r="AI15" s="129" t="str">
        <f t="shared" ref="AI15" si="7">HYPERLINK("https://lpsc.lenovopartner.com/#/smartfindservice?keyword="&amp;(SUBSTITUTE(AI10," ",""))&amp;"&amp;countryAndRegion=DE&amp;language=de","» Garantieerweiterung")</f>
        <v>» Garantieerweiterung</v>
      </c>
      <c r="AJ15" s="129" t="str">
        <f t="shared" ref="AJ15:AK15" si="8">HYPERLINK("https://lpsc.lenovopartner.com/#/smartfindservice?keyword="&amp;(SUBSTITUTE(AJ10," ",""))&amp;"&amp;countryAndRegion=DE&amp;language=de","» Garantieerweiterung")</f>
        <v>» Garantieerweiterung</v>
      </c>
      <c r="AK15" s="129" t="str">
        <f t="shared" si="8"/>
        <v>» Garantieerweiterung</v>
      </c>
      <c r="AL15" s="129" t="str">
        <f t="shared" ref="AL15:AT15" si="9">HYPERLINK("https://lpsc.lenovopartner.com/#/smartfindservice?keyword="&amp;(SUBSTITUTE(AL10," ",""))&amp;"&amp;countryAndRegion=DE&amp;language=de","» Garantieerweiterung")</f>
        <v>» Garantieerweiterung</v>
      </c>
      <c r="AM15" s="129" t="str">
        <f t="shared" ref="AM15" si="10">HYPERLINK("https://lpsc.lenovopartner.com/#/smartfindservice?keyword="&amp;(SUBSTITUTE(AM10," ",""))&amp;"&amp;countryAndRegion=DE&amp;language=de","» Garantieerweiterung")</f>
        <v>» Garantieerweiterung</v>
      </c>
      <c r="AN15" s="129" t="str">
        <f t="shared" si="9"/>
        <v>» Garantieerweiterung</v>
      </c>
      <c r="AO15" s="129" t="str">
        <f t="shared" si="9"/>
        <v>» Garantieerweiterung</v>
      </c>
      <c r="AP15" s="129" t="str">
        <f t="shared" si="9"/>
        <v>» Garantieerweiterung</v>
      </c>
      <c r="AQ15" s="129" t="str">
        <f t="shared" si="9"/>
        <v>» Garantieerweiterung</v>
      </c>
      <c r="AR15" s="111"/>
      <c r="AS15" s="129" t="str">
        <f t="shared" si="9"/>
        <v>» Garantieerweiterung</v>
      </c>
      <c r="AT15" s="129" t="str">
        <f t="shared" si="9"/>
        <v>» Garantieerweiterung</v>
      </c>
      <c r="AV15" s="129" t="s">
        <v>237</v>
      </c>
      <c r="AW15" s="129" t="str">
        <f t="shared" ref="AW15:AX15" si="11">HYPERLINK("https://lpsc.lenovopartner.com/#/smartfindservice?keyword="&amp;(SUBSTITUTE(AW10," ",""))&amp;"&amp;countryAndRegion=DE&amp;language=de","» Garantieerweiterung")</f>
        <v>» Garantieerweiterung</v>
      </c>
      <c r="AX15" s="129" t="str">
        <f t="shared" si="11"/>
        <v>» Garantieerweiterung</v>
      </c>
      <c r="AY15" s="129" t="s">
        <v>237</v>
      </c>
      <c r="AZ15" s="129" t="str">
        <f t="shared" ref="AZ15" si="12">HYPERLINK("https://lpsc.lenovopartner.com/#/smartfindservice?keyword="&amp;(SUBSTITUTE(AZ10," ",""))&amp;"&amp;countryAndRegion=DE&amp;language=de","» Garantieerweiterung")</f>
        <v>» Garantieerweiterung</v>
      </c>
    </row>
    <row r="16" spans="1:53" s="5" customFormat="1" ht="22.5" customHeight="1">
      <c r="A16" s="118" t="s">
        <v>62</v>
      </c>
      <c r="B16" s="200"/>
      <c r="C16" s="129" t="str">
        <f t="shared" ref="C16:G16" si="13">HYPERLINK("https://accessorysmartfind.lenovo.com/#/search?keyword=&amp;pageIndex=1&amp;pageSize=40&amp;query="&amp;(SUBSTITUTE(C10," ",""))&amp;"&amp;queryIsMT=0&amp;systemId=","» Optionen")</f>
        <v>» Optionen</v>
      </c>
      <c r="D16" s="129" t="str">
        <f t="shared" si="13"/>
        <v>» Optionen</v>
      </c>
      <c r="E16" s="129" t="str">
        <f t="shared" si="13"/>
        <v>» Optionen</v>
      </c>
      <c r="F16" s="129" t="str">
        <f t="shared" si="13"/>
        <v>» Optionen</v>
      </c>
      <c r="G16" s="129" t="str">
        <f t="shared" si="13"/>
        <v>» Optionen</v>
      </c>
      <c r="H16" s="129" t="s">
        <v>238</v>
      </c>
      <c r="J16" s="129" t="str">
        <f t="shared" ref="J16:L16" si="14">HYPERLINK("https://accessorysmartfind.lenovo.com/#/search?keyword=&amp;pageIndex=1&amp;pageSize=40&amp;query="&amp;(SUBSTITUTE(J10," ",""))&amp;"&amp;queryIsMT=0&amp;systemId=","» Optionen")</f>
        <v>» Optionen</v>
      </c>
      <c r="K16" s="129" t="str">
        <f t="shared" si="14"/>
        <v>» Optionen</v>
      </c>
      <c r="L16" s="129" t="str">
        <f t="shared" si="14"/>
        <v>» Optionen</v>
      </c>
      <c r="M16" s="129" t="str">
        <f t="shared" ref="M16:O16" si="15">HYPERLINK("https://accessorysmartfind.lenovo.com/#/search?keyword=&amp;pageIndex=1&amp;pageSize=40&amp;query="&amp;(SUBSTITUTE(M10," ",""))&amp;"&amp;queryIsMT=0&amp;systemId=","» Optionen")</f>
        <v>» Optionen</v>
      </c>
      <c r="N16" s="129" t="str">
        <f t="shared" ref="N16" si="16">HYPERLINK("https://accessorysmartfind.lenovo.com/#/search?keyword=&amp;pageIndex=1&amp;pageSize=40&amp;query="&amp;(SUBSTITUTE(N10," ",""))&amp;"&amp;queryIsMT=0&amp;systemId=","» Optionen")</f>
        <v>» Optionen</v>
      </c>
      <c r="O16" s="129" t="str">
        <f t="shared" si="15"/>
        <v>» Optionen</v>
      </c>
      <c r="P16" s="108" t="s">
        <v>238</v>
      </c>
      <c r="Q16" s="129" t="s">
        <v>238</v>
      </c>
      <c r="R16" s="129" t="str">
        <f t="shared" ref="R16:S16" si="17">HYPERLINK("https://accessorysmartfind.lenovo.com/#/search?keyword=&amp;pageIndex=1&amp;pageSize=40&amp;query="&amp;(SUBSTITUTE(R10," ",""))&amp;"&amp;queryIsMT=0&amp;systemId=","» Optionen")</f>
        <v>» Optionen</v>
      </c>
      <c r="S16" s="129" t="str">
        <f t="shared" si="17"/>
        <v>» Optionen</v>
      </c>
      <c r="U16" s="129" t="str">
        <f t="shared" ref="U16" si="18">HYPERLINK("https://accessorysmartfind.lenovo.com/#/search?keyword=&amp;pageIndex=1&amp;pageSize=40&amp;query="&amp;(SUBSTITUTE(U10," ",""))&amp;"&amp;queryIsMT=0&amp;systemId=","» Optionen")</f>
        <v>» Optionen</v>
      </c>
      <c r="V16" s="129" t="s">
        <v>238</v>
      </c>
      <c r="W16" s="129" t="s">
        <v>238</v>
      </c>
      <c r="X16" s="194"/>
      <c r="Y16" s="201" t="str">
        <f t="shared" ref="Y16:AF16" si="19">HYPERLINK("https://accessorysmartfind.lenovo.com/#/search?keyword=&amp;pageIndex=1&amp;pageSize=40&amp;query="&amp;(SUBSTITUTE(Y10," ",""))&amp;"&amp;queryIsMT=0&amp;systemId=","» Optionen")</f>
        <v>» Optionen</v>
      </c>
      <c r="Z16" s="201" t="str">
        <f t="shared" si="19"/>
        <v>» Optionen</v>
      </c>
      <c r="AA16" s="129" t="str">
        <f t="shared" si="19"/>
        <v>» Optionen</v>
      </c>
      <c r="AC16" s="129" t="str">
        <f t="shared" ref="AC16" si="20">HYPERLINK("https://accessorysmartfind.lenovo.com/#/search?keyword=&amp;pageIndex=1&amp;pageSize=40&amp;query="&amp;(SUBSTITUTE(AC10," ",""))&amp;"&amp;queryIsMT=0&amp;systemId=","» Optionen")</f>
        <v>» Optionen</v>
      </c>
      <c r="AD16" s="129" t="str">
        <f t="shared" ref="AD16" si="21">HYPERLINK("https://accessorysmartfind.lenovo.com/#/search?keyword=&amp;pageIndex=1&amp;pageSize=40&amp;query="&amp;(SUBSTITUTE(AD10," ",""))&amp;"&amp;queryIsMT=0&amp;systemId=","» Optionen")</f>
        <v>» Optionen</v>
      </c>
      <c r="AE16" s="129" t="str">
        <f t="shared" si="19"/>
        <v>» Optionen</v>
      </c>
      <c r="AF16" s="129" t="str">
        <f t="shared" si="19"/>
        <v>» Optionen</v>
      </c>
      <c r="AH16" s="129" t="str">
        <f t="shared" ref="AH16" si="22">HYPERLINK("https://accessorysmartfind.lenovo.com/#/search?keyword=&amp;pageIndex=1&amp;pageSize=40&amp;query="&amp;(SUBSTITUTE(AH10," ",""))&amp;"&amp;queryIsMT=0&amp;systemId=","» Optionen")</f>
        <v>» Optionen</v>
      </c>
      <c r="AI16" s="129" t="str">
        <f t="shared" ref="AI16" si="23">HYPERLINK("https://accessorysmartfind.lenovo.com/#/search?keyword=&amp;pageIndex=1&amp;pageSize=40&amp;query="&amp;(SUBSTITUTE(AI10," ",""))&amp;"&amp;queryIsMT=0&amp;systemId=","» Optionen")</f>
        <v>» Optionen</v>
      </c>
      <c r="AJ16" s="129" t="str">
        <f t="shared" ref="AJ16:AL16" si="24">HYPERLINK("https://accessorysmartfind.lenovo.com/#/search?keyword=&amp;pageIndex=1&amp;pageSize=40&amp;query="&amp;(SUBSTITUTE(AJ10," ",""))&amp;"&amp;queryIsMT=0&amp;systemId=","» Optionen")</f>
        <v>» Optionen</v>
      </c>
      <c r="AK16" s="129" t="str">
        <f t="shared" si="24"/>
        <v>» Optionen</v>
      </c>
      <c r="AL16" s="129" t="str">
        <f t="shared" si="24"/>
        <v>» Optionen</v>
      </c>
      <c r="AM16" s="129" t="str">
        <f t="shared" ref="AM16:AP16" si="25">HYPERLINK("https://accessorysmartfind.lenovo.com/#/search?keyword=&amp;pageIndex=1&amp;pageSize=40&amp;query="&amp;(SUBSTITUTE(AM10," ",""))&amp;"&amp;queryIsMT=0&amp;systemId=","» Optionen")</f>
        <v>» Optionen</v>
      </c>
      <c r="AN16" s="129" t="str">
        <f t="shared" si="25"/>
        <v>» Optionen</v>
      </c>
      <c r="AO16" s="129" t="str">
        <f t="shared" si="25"/>
        <v>» Optionen</v>
      </c>
      <c r="AP16" s="129" t="str">
        <f t="shared" si="25"/>
        <v>» Optionen</v>
      </c>
      <c r="AQ16" s="129" t="str">
        <f t="shared" ref="AQ16" si="26">HYPERLINK("https://accessorysmartfind.lenovo.com/#/search?keyword=&amp;pageIndex=1&amp;pageSize=40&amp;query="&amp;(SUBSTITUTE(AQ10," ",""))&amp;"&amp;queryIsMT=0&amp;systemId=","» Optionen")</f>
        <v>» Optionen</v>
      </c>
      <c r="AR16" s="200"/>
      <c r="AS16" s="129" t="str">
        <f t="shared" ref="AS16:AT16" si="27">HYPERLINK("https://accessorysmartfind.lenovo.com/#/search?keyword=&amp;pageIndex=1&amp;pageSize=40&amp;query="&amp;(SUBSTITUTE(AS10," ",""))&amp;"&amp;queryIsMT=0&amp;systemId=","» Optionen")</f>
        <v>» Optionen</v>
      </c>
      <c r="AT16" s="129" t="str">
        <f t="shared" si="27"/>
        <v>» Optionen</v>
      </c>
      <c r="AV16" s="129" t="s">
        <v>238</v>
      </c>
      <c r="AW16" s="129" t="str">
        <f t="shared" ref="AW16:AX16" si="28">HYPERLINK("https://accessorysmartfind.lenovo.com/#/search?keyword=&amp;pageIndex=1&amp;pageSize=40&amp;query="&amp;(SUBSTITUTE(AW10," ",""))&amp;"&amp;queryIsMT=0&amp;systemId=","» Optionen")</f>
        <v>» Optionen</v>
      </c>
      <c r="AX16" s="129" t="str">
        <f t="shared" si="28"/>
        <v>» Optionen</v>
      </c>
      <c r="AY16" s="129" t="s">
        <v>238</v>
      </c>
      <c r="AZ16" s="129" t="str">
        <f t="shared" ref="AZ16" si="29">HYPERLINK("https://accessorysmartfind.lenovo.com/#/search?keyword=&amp;pageIndex=1&amp;pageSize=40&amp;query="&amp;(SUBSTITUTE(AZ10," ",""))&amp;"&amp;queryIsMT=0&amp;systemId=","» Optionen")</f>
        <v>» Optionen</v>
      </c>
    </row>
    <row r="17" spans="1:52" s="5" customFormat="1" ht="51" customHeight="1">
      <c r="A17" s="119" t="s">
        <v>1</v>
      </c>
      <c r="C17" s="110" t="s">
        <v>778</v>
      </c>
      <c r="D17" s="110" t="s">
        <v>779</v>
      </c>
      <c r="E17" s="110" t="s">
        <v>780</v>
      </c>
      <c r="F17" s="110" t="s">
        <v>143</v>
      </c>
      <c r="G17" s="110" t="s">
        <v>777</v>
      </c>
      <c r="H17" s="110" t="s">
        <v>364</v>
      </c>
      <c r="J17" s="110" t="s">
        <v>143</v>
      </c>
      <c r="K17" s="110" t="s">
        <v>779</v>
      </c>
      <c r="L17" s="110" t="s">
        <v>787</v>
      </c>
      <c r="M17" s="110" t="s">
        <v>589</v>
      </c>
      <c r="N17" s="110" t="s">
        <v>793</v>
      </c>
      <c r="O17" s="110" t="s">
        <v>792</v>
      </c>
      <c r="P17" s="110" t="s">
        <v>337</v>
      </c>
      <c r="Q17" s="110" t="s">
        <v>337</v>
      </c>
      <c r="R17" s="110" t="s">
        <v>795</v>
      </c>
      <c r="S17" s="110" t="s">
        <v>795</v>
      </c>
      <c r="U17" s="110" t="s">
        <v>365</v>
      </c>
      <c r="V17" s="110" t="s">
        <v>661</v>
      </c>
      <c r="W17" s="200" t="s">
        <v>669</v>
      </c>
      <c r="X17" s="194"/>
      <c r="Y17" s="236" t="s">
        <v>861</v>
      </c>
      <c r="Z17" s="236" t="s">
        <v>861</v>
      </c>
      <c r="AA17" s="203" t="s">
        <v>761</v>
      </c>
      <c r="AC17" s="136" t="s">
        <v>631</v>
      </c>
      <c r="AD17" s="136" t="s">
        <v>599</v>
      </c>
      <c r="AE17" s="136" t="s">
        <v>603</v>
      </c>
      <c r="AF17" s="136" t="s">
        <v>343</v>
      </c>
      <c r="AH17" s="110" t="s">
        <v>840</v>
      </c>
      <c r="AI17" s="110" t="s">
        <v>812</v>
      </c>
      <c r="AJ17" s="131" t="s">
        <v>205</v>
      </c>
      <c r="AK17" s="131" t="s">
        <v>815</v>
      </c>
      <c r="AL17" s="96" t="s">
        <v>836</v>
      </c>
      <c r="AM17" s="131" t="s">
        <v>210</v>
      </c>
      <c r="AN17" s="136" t="s">
        <v>819</v>
      </c>
      <c r="AO17" s="131" t="s">
        <v>824</v>
      </c>
      <c r="AP17" s="131" t="s">
        <v>827</v>
      </c>
      <c r="AQ17" s="110" t="s">
        <v>828</v>
      </c>
      <c r="AR17" s="200"/>
      <c r="AS17" s="110" t="s">
        <v>199</v>
      </c>
      <c r="AT17" s="5" t="s">
        <v>842</v>
      </c>
      <c r="AV17" s="110" t="s">
        <v>660</v>
      </c>
      <c r="AW17" s="110" t="s">
        <v>87</v>
      </c>
      <c r="AX17" s="110" t="s">
        <v>88</v>
      </c>
      <c r="AY17" s="110" t="s">
        <v>122</v>
      </c>
      <c r="AZ17" s="110" t="s">
        <v>418</v>
      </c>
    </row>
    <row r="18" spans="1:52" s="14" customFormat="1" ht="22.5" customHeight="1">
      <c r="A18" s="120" t="s">
        <v>6</v>
      </c>
      <c r="B18" s="127"/>
      <c r="C18" s="130"/>
      <c r="D18" s="130"/>
      <c r="E18" s="130" t="s">
        <v>771</v>
      </c>
      <c r="F18" s="130" t="s">
        <v>144</v>
      </c>
      <c r="G18" s="130" t="s">
        <v>771</v>
      </c>
      <c r="H18" s="130" t="s">
        <v>194</v>
      </c>
      <c r="J18" s="130" t="s">
        <v>168</v>
      </c>
      <c r="K18" s="130" t="s">
        <v>168</v>
      </c>
      <c r="L18" s="130" t="s">
        <v>168</v>
      </c>
      <c r="M18" s="130" t="s">
        <v>77</v>
      </c>
      <c r="N18" s="130" t="s">
        <v>520</v>
      </c>
      <c r="O18" s="130" t="s">
        <v>520</v>
      </c>
      <c r="P18" s="130" t="s">
        <v>338</v>
      </c>
      <c r="Q18" s="130" t="s">
        <v>338</v>
      </c>
      <c r="R18" s="130" t="s">
        <v>168</v>
      </c>
      <c r="S18" s="130" t="s">
        <v>168</v>
      </c>
      <c r="T18" s="127"/>
      <c r="U18" s="130" t="s">
        <v>168</v>
      </c>
      <c r="V18" s="130" t="s">
        <v>168</v>
      </c>
      <c r="W18" s="230"/>
      <c r="X18" s="239"/>
      <c r="Y18" s="237" t="s">
        <v>239</v>
      </c>
      <c r="Z18" s="237" t="s">
        <v>239</v>
      </c>
      <c r="AA18" s="237" t="s">
        <v>239</v>
      </c>
      <c r="AC18" s="130" t="s">
        <v>408</v>
      </c>
      <c r="AD18" s="130" t="s">
        <v>408</v>
      </c>
      <c r="AE18" s="130" t="s">
        <v>408</v>
      </c>
      <c r="AF18" s="130" t="s">
        <v>126</v>
      </c>
      <c r="AH18" s="130" t="s">
        <v>800</v>
      </c>
      <c r="AI18" s="130" t="s">
        <v>168</v>
      </c>
      <c r="AJ18" s="130" t="s">
        <v>168</v>
      </c>
      <c r="AK18" s="130" t="s">
        <v>168</v>
      </c>
      <c r="AL18" s="130" t="s">
        <v>168</v>
      </c>
      <c r="AM18" s="130" t="s">
        <v>168</v>
      </c>
      <c r="AN18" s="130" t="s">
        <v>168</v>
      </c>
      <c r="AO18" s="130" t="s">
        <v>168</v>
      </c>
      <c r="AP18" s="130" t="s">
        <v>168</v>
      </c>
      <c r="AQ18" s="130" t="s">
        <v>168</v>
      </c>
      <c r="AR18" s="202"/>
      <c r="AS18" s="130" t="s">
        <v>168</v>
      </c>
      <c r="AT18" s="127"/>
      <c r="AV18" s="130" t="s">
        <v>450</v>
      </c>
      <c r="AW18" s="130" t="s">
        <v>59</v>
      </c>
      <c r="AX18" s="130" t="s">
        <v>59</v>
      </c>
      <c r="AY18" s="130" t="s">
        <v>59</v>
      </c>
      <c r="AZ18" s="130" t="s">
        <v>239</v>
      </c>
    </row>
    <row r="19" spans="1:52" s="5" customFormat="1" ht="37.5" customHeight="1">
      <c r="A19" s="116" t="s">
        <v>16</v>
      </c>
      <c r="C19" s="131" t="s">
        <v>274</v>
      </c>
      <c r="D19" s="131" t="s">
        <v>870</v>
      </c>
      <c r="E19" s="131" t="s">
        <v>274</v>
      </c>
      <c r="F19" s="131" t="s">
        <v>80</v>
      </c>
      <c r="G19" s="131" t="s">
        <v>80</v>
      </c>
      <c r="H19" s="131" t="s">
        <v>395</v>
      </c>
      <c r="J19" s="110" t="s">
        <v>107</v>
      </c>
      <c r="K19" s="110" t="s">
        <v>519</v>
      </c>
      <c r="L19" s="131" t="s">
        <v>339</v>
      </c>
      <c r="M19" s="131" t="s">
        <v>789</v>
      </c>
      <c r="N19" s="131" t="s">
        <v>521</v>
      </c>
      <c r="O19" s="131" t="s">
        <v>521</v>
      </c>
      <c r="P19" s="131" t="s">
        <v>339</v>
      </c>
      <c r="Q19" s="131" t="s">
        <v>339</v>
      </c>
      <c r="R19" s="131" t="s">
        <v>531</v>
      </c>
      <c r="S19" s="166" t="s">
        <v>539</v>
      </c>
      <c r="U19" s="131" t="s">
        <v>169</v>
      </c>
      <c r="V19" s="131" t="s">
        <v>169</v>
      </c>
      <c r="W19" s="200" t="s">
        <v>670</v>
      </c>
      <c r="X19" s="194"/>
      <c r="Y19" s="190" t="s">
        <v>867</v>
      </c>
      <c r="Z19" s="190" t="s">
        <v>885</v>
      </c>
      <c r="AA19" s="111" t="s">
        <v>884</v>
      </c>
      <c r="AC19" s="131" t="s">
        <v>208</v>
      </c>
      <c r="AD19" s="131" t="s">
        <v>208</v>
      </c>
      <c r="AE19" s="131" t="s">
        <v>416</v>
      </c>
      <c r="AF19" s="131" t="s">
        <v>80</v>
      </c>
      <c r="AH19" s="131" t="s">
        <v>801</v>
      </c>
      <c r="AI19" s="131" t="s">
        <v>208</v>
      </c>
      <c r="AJ19" s="131" t="s">
        <v>208</v>
      </c>
      <c r="AK19" s="131" t="s">
        <v>208</v>
      </c>
      <c r="AL19" s="131" t="s">
        <v>832</v>
      </c>
      <c r="AM19" s="131" t="s">
        <v>208</v>
      </c>
      <c r="AN19" s="131" t="s">
        <v>208</v>
      </c>
      <c r="AO19" s="131" t="s">
        <v>211</v>
      </c>
      <c r="AP19" s="131" t="s">
        <v>211</v>
      </c>
      <c r="AQ19" s="131" t="s">
        <v>211</v>
      </c>
      <c r="AR19" s="200"/>
      <c r="AS19" s="131" t="s">
        <v>200</v>
      </c>
      <c r="AT19" s="159" t="s">
        <v>841</v>
      </c>
      <c r="AV19" s="131" t="s">
        <v>466</v>
      </c>
      <c r="AW19" s="131" t="s">
        <v>89</v>
      </c>
      <c r="AX19" s="131" t="s">
        <v>90</v>
      </c>
      <c r="AY19" s="131" t="s">
        <v>573</v>
      </c>
      <c r="AZ19" s="131" t="s">
        <v>429</v>
      </c>
    </row>
    <row r="20" spans="1:52" s="5" customFormat="1" ht="26.25" customHeight="1">
      <c r="A20" s="116" t="s">
        <v>2</v>
      </c>
      <c r="C20" s="131" t="s">
        <v>145</v>
      </c>
      <c r="D20" s="131" t="s">
        <v>163</v>
      </c>
      <c r="E20" s="131" t="s">
        <v>275</v>
      </c>
      <c r="F20" s="131" t="s">
        <v>163</v>
      </c>
      <c r="G20" s="131" t="s">
        <v>163</v>
      </c>
      <c r="H20" s="131" t="s">
        <v>304</v>
      </c>
      <c r="J20" s="131" t="s">
        <v>188</v>
      </c>
      <c r="K20" s="131" t="s">
        <v>784</v>
      </c>
      <c r="L20" s="131" t="s">
        <v>784</v>
      </c>
      <c r="M20" s="131" t="s">
        <v>513</v>
      </c>
      <c r="N20" s="131" t="s">
        <v>170</v>
      </c>
      <c r="O20" s="131" t="s">
        <v>784</v>
      </c>
      <c r="P20" s="131" t="s">
        <v>340</v>
      </c>
      <c r="Q20" s="131" t="s">
        <v>645</v>
      </c>
      <c r="R20" s="131" t="s">
        <v>784</v>
      </c>
      <c r="S20" s="166" t="s">
        <v>662</v>
      </c>
      <c r="U20" s="131" t="s">
        <v>170</v>
      </c>
      <c r="V20" s="131" t="s">
        <v>662</v>
      </c>
      <c r="W20" s="161" t="s">
        <v>671</v>
      </c>
      <c r="X20" s="194"/>
      <c r="Y20" s="166" t="s">
        <v>145</v>
      </c>
      <c r="Z20" s="166" t="s">
        <v>145</v>
      </c>
      <c r="AA20" s="159" t="s">
        <v>886</v>
      </c>
      <c r="AC20" s="131" t="s">
        <v>409</v>
      </c>
      <c r="AD20" s="131" t="s">
        <v>409</v>
      </c>
      <c r="AE20" s="131" t="s">
        <v>417</v>
      </c>
      <c r="AF20" s="131" t="s">
        <v>344</v>
      </c>
      <c r="AH20" s="131" t="s">
        <v>808</v>
      </c>
      <c r="AI20" s="131" t="s">
        <v>145</v>
      </c>
      <c r="AJ20" s="131" t="s">
        <v>206</v>
      </c>
      <c r="AK20" s="131" t="s">
        <v>374</v>
      </c>
      <c r="AL20" s="136" t="s">
        <v>838</v>
      </c>
      <c r="AM20" s="131" t="s">
        <v>374</v>
      </c>
      <c r="AN20" s="136" t="s">
        <v>820</v>
      </c>
      <c r="AO20" s="131" t="s">
        <v>212</v>
      </c>
      <c r="AP20" s="131" t="s">
        <v>212</v>
      </c>
      <c r="AQ20" s="131" t="s">
        <v>312</v>
      </c>
      <c r="AR20" s="200"/>
      <c r="AS20" s="131" t="s">
        <v>559</v>
      </c>
      <c r="AT20" s="131" t="s">
        <v>559</v>
      </c>
      <c r="AV20" s="110" t="s">
        <v>451</v>
      </c>
      <c r="AW20" s="131" t="s">
        <v>91</v>
      </c>
      <c r="AX20" s="131" t="s">
        <v>92</v>
      </c>
      <c r="AY20" s="131" t="s">
        <v>114</v>
      </c>
      <c r="AZ20" s="131" t="s">
        <v>419</v>
      </c>
    </row>
    <row r="21" spans="1:52" s="5" customFormat="1" ht="22.5" customHeight="1">
      <c r="A21" s="116" t="s">
        <v>3</v>
      </c>
      <c r="C21" s="131" t="s">
        <v>327</v>
      </c>
      <c r="D21" s="131" t="s">
        <v>327</v>
      </c>
      <c r="E21" s="131" t="s">
        <v>327</v>
      </c>
      <c r="F21" s="131" t="s">
        <v>35</v>
      </c>
      <c r="G21" s="131" t="s">
        <v>35</v>
      </c>
      <c r="H21" s="131" t="s">
        <v>35</v>
      </c>
      <c r="J21" s="131" t="s">
        <v>35</v>
      </c>
      <c r="K21" s="131" t="s">
        <v>35</v>
      </c>
      <c r="L21" s="131" t="s">
        <v>35</v>
      </c>
      <c r="M21" s="131" t="s">
        <v>35</v>
      </c>
      <c r="N21" s="131" t="s">
        <v>35</v>
      </c>
      <c r="O21" s="131" t="s">
        <v>35</v>
      </c>
      <c r="P21" s="131" t="s">
        <v>35</v>
      </c>
      <c r="Q21" s="131" t="s">
        <v>35</v>
      </c>
      <c r="R21" s="131" t="s">
        <v>35</v>
      </c>
      <c r="S21" s="131" t="s">
        <v>35</v>
      </c>
      <c r="U21" s="159" t="s">
        <v>35</v>
      </c>
      <c r="V21" s="131" t="s">
        <v>35</v>
      </c>
      <c r="W21" s="131" t="s">
        <v>35</v>
      </c>
      <c r="X21" s="194"/>
      <c r="Y21" s="142" t="s">
        <v>327</v>
      </c>
      <c r="Z21" s="142" t="s">
        <v>327</v>
      </c>
      <c r="AA21" s="142" t="s">
        <v>327</v>
      </c>
      <c r="AC21" s="142" t="s">
        <v>327</v>
      </c>
      <c r="AD21" s="142" t="s">
        <v>327</v>
      </c>
      <c r="AE21" s="142" t="s">
        <v>327</v>
      </c>
      <c r="AF21" s="142" t="s">
        <v>10</v>
      </c>
      <c r="AH21" s="142" t="s">
        <v>10</v>
      </c>
      <c r="AI21" s="142" t="s">
        <v>10</v>
      </c>
      <c r="AJ21" s="142" t="s">
        <v>10</v>
      </c>
      <c r="AK21" s="142" t="s">
        <v>10</v>
      </c>
      <c r="AL21" s="142" t="s">
        <v>10</v>
      </c>
      <c r="AM21" s="142" t="s">
        <v>10</v>
      </c>
      <c r="AN21" s="142" t="s">
        <v>10</v>
      </c>
      <c r="AO21" s="142" t="s">
        <v>10</v>
      </c>
      <c r="AP21" s="142" t="s">
        <v>10</v>
      </c>
      <c r="AQ21" s="142" t="s">
        <v>10</v>
      </c>
      <c r="AR21" s="203"/>
      <c r="AS21" s="142" t="s">
        <v>10</v>
      </c>
      <c r="AT21" s="142" t="s">
        <v>10</v>
      </c>
      <c r="AV21" s="142" t="s">
        <v>10</v>
      </c>
      <c r="AW21" s="142" t="s">
        <v>10</v>
      </c>
      <c r="AX21" s="142" t="s">
        <v>10</v>
      </c>
      <c r="AY21" s="142" t="s">
        <v>10</v>
      </c>
      <c r="AZ21" s="142" t="s">
        <v>10</v>
      </c>
    </row>
    <row r="22" spans="1:52" s="5" customFormat="1" ht="22.5" customHeight="1">
      <c r="A22" s="116" t="s">
        <v>469</v>
      </c>
      <c r="C22" s="131" t="s">
        <v>49</v>
      </c>
      <c r="D22" s="131" t="s">
        <v>49</v>
      </c>
      <c r="E22" s="131"/>
      <c r="F22" s="131" t="s">
        <v>49</v>
      </c>
      <c r="G22" s="131" t="s">
        <v>49</v>
      </c>
      <c r="H22" s="131" t="s">
        <v>49</v>
      </c>
      <c r="J22" s="131" t="s">
        <v>49</v>
      </c>
      <c r="K22" s="131" t="s">
        <v>49</v>
      </c>
      <c r="L22" s="131" t="s">
        <v>49</v>
      </c>
      <c r="M22" s="131" t="s">
        <v>49</v>
      </c>
      <c r="N22" s="131" t="s">
        <v>49</v>
      </c>
      <c r="O22" s="131" t="s">
        <v>49</v>
      </c>
      <c r="P22" s="131" t="s">
        <v>49</v>
      </c>
      <c r="Q22" s="131" t="s">
        <v>49</v>
      </c>
      <c r="R22" s="131" t="s">
        <v>49</v>
      </c>
      <c r="S22" s="131" t="s">
        <v>49</v>
      </c>
      <c r="U22" s="131" t="s">
        <v>49</v>
      </c>
      <c r="V22" s="131" t="s">
        <v>49</v>
      </c>
      <c r="W22" s="161" t="s">
        <v>49</v>
      </c>
      <c r="X22" s="194"/>
      <c r="Y22" s="238" t="s">
        <v>49</v>
      </c>
      <c r="Z22" s="238" t="s">
        <v>49</v>
      </c>
      <c r="AA22" s="238" t="s">
        <v>49</v>
      </c>
      <c r="AC22" s="131" t="s">
        <v>49</v>
      </c>
      <c r="AD22" s="131" t="s">
        <v>49</v>
      </c>
      <c r="AE22" s="131" t="s">
        <v>49</v>
      </c>
      <c r="AF22" s="131" t="s">
        <v>49</v>
      </c>
      <c r="AH22" s="131" t="s">
        <v>49</v>
      </c>
      <c r="AI22" s="131" t="s">
        <v>49</v>
      </c>
      <c r="AJ22" s="131" t="s">
        <v>49</v>
      </c>
      <c r="AK22" s="131" t="s">
        <v>49</v>
      </c>
      <c r="AL22" s="131" t="s">
        <v>49</v>
      </c>
      <c r="AM22" s="131" t="s">
        <v>49</v>
      </c>
      <c r="AN22" s="131" t="s">
        <v>49</v>
      </c>
      <c r="AO22" s="131" t="s">
        <v>49</v>
      </c>
      <c r="AP22" s="131" t="s">
        <v>49</v>
      </c>
      <c r="AQ22" s="131" t="s">
        <v>49</v>
      </c>
      <c r="AS22" s="131" t="s">
        <v>49</v>
      </c>
      <c r="AT22" s="131" t="s">
        <v>49</v>
      </c>
      <c r="AV22" s="131" t="s">
        <v>10</v>
      </c>
      <c r="AW22" s="131" t="s">
        <v>49</v>
      </c>
      <c r="AX22" s="131" t="s">
        <v>49</v>
      </c>
      <c r="AY22" s="142" t="s">
        <v>10</v>
      </c>
      <c r="AZ22" s="131" t="s">
        <v>49</v>
      </c>
    </row>
    <row r="23" spans="1:52" s="5" customFormat="1" ht="37.5" customHeight="1">
      <c r="A23" s="116" t="s">
        <v>313</v>
      </c>
      <c r="B23" s="105"/>
      <c r="C23" s="132" t="s">
        <v>10</v>
      </c>
      <c r="D23" s="132" t="s">
        <v>10</v>
      </c>
      <c r="E23" s="132" t="s">
        <v>10</v>
      </c>
      <c r="F23" s="132" t="s">
        <v>10</v>
      </c>
      <c r="G23" s="132" t="s">
        <v>10</v>
      </c>
      <c r="H23" s="132" t="s">
        <v>289</v>
      </c>
      <c r="J23" s="132" t="s">
        <v>10</v>
      </c>
      <c r="K23" s="132" t="s">
        <v>10</v>
      </c>
      <c r="L23" s="132" t="s">
        <v>398</v>
      </c>
      <c r="M23" s="132" t="s">
        <v>10</v>
      </c>
      <c r="N23" s="132" t="s">
        <v>10</v>
      </c>
      <c r="O23" s="132" t="s">
        <v>10</v>
      </c>
      <c r="P23" s="132" t="s">
        <v>10</v>
      </c>
      <c r="Q23" s="132" t="s">
        <v>10</v>
      </c>
      <c r="R23" s="167" t="s">
        <v>398</v>
      </c>
      <c r="S23" s="167" t="s">
        <v>398</v>
      </c>
      <c r="T23" s="105"/>
      <c r="U23" s="132" t="s">
        <v>398</v>
      </c>
      <c r="V23" s="132" t="s">
        <v>398</v>
      </c>
      <c r="W23" s="131" t="s">
        <v>398</v>
      </c>
      <c r="X23" s="194"/>
      <c r="Y23" s="166" t="s">
        <v>514</v>
      </c>
      <c r="Z23" s="166" t="s">
        <v>514</v>
      </c>
      <c r="AA23" s="166" t="s">
        <v>514</v>
      </c>
      <c r="AC23" s="132" t="s">
        <v>632</v>
      </c>
      <c r="AD23" s="132" t="s">
        <v>345</v>
      </c>
      <c r="AE23" s="132" t="s">
        <v>345</v>
      </c>
      <c r="AF23" s="132" t="s">
        <v>345</v>
      </c>
      <c r="AH23" s="132" t="s">
        <v>398</v>
      </c>
      <c r="AI23" s="132" t="s">
        <v>398</v>
      </c>
      <c r="AJ23" s="132" t="s">
        <v>73</v>
      </c>
      <c r="AK23" s="132" t="s">
        <v>398</v>
      </c>
      <c r="AL23" s="132" t="s">
        <v>833</v>
      </c>
      <c r="AM23" s="132" t="s">
        <v>398</v>
      </c>
      <c r="AN23" s="132" t="s">
        <v>398</v>
      </c>
      <c r="AO23" s="132" t="s">
        <v>398</v>
      </c>
      <c r="AP23" s="132" t="s">
        <v>398</v>
      </c>
      <c r="AQ23" s="132" t="s">
        <v>398</v>
      </c>
      <c r="AS23" s="132" t="s">
        <v>560</v>
      </c>
      <c r="AT23" s="132" t="s">
        <v>560</v>
      </c>
      <c r="AV23" s="132" t="s">
        <v>453</v>
      </c>
      <c r="AW23" s="132" t="s">
        <v>93</v>
      </c>
      <c r="AX23" s="132" t="s">
        <v>93</v>
      </c>
      <c r="AY23" s="206" t="s">
        <v>574</v>
      </c>
      <c r="AZ23" s="132" t="s">
        <v>300</v>
      </c>
    </row>
    <row r="24" spans="1:52" s="5" customFormat="1" ht="22.5" customHeight="1">
      <c r="A24" s="155" t="s">
        <v>4</v>
      </c>
      <c r="C24" s="131" t="s">
        <v>136</v>
      </c>
      <c r="D24" s="131" t="s">
        <v>136</v>
      </c>
      <c r="E24" s="131" t="s">
        <v>136</v>
      </c>
      <c r="F24" s="131" t="s">
        <v>136</v>
      </c>
      <c r="G24" s="131" t="s">
        <v>136</v>
      </c>
      <c r="H24" s="131" t="s">
        <v>290</v>
      </c>
      <c r="J24" s="131" t="s">
        <v>189</v>
      </c>
      <c r="K24" s="131" t="s">
        <v>189</v>
      </c>
      <c r="L24" s="131" t="s">
        <v>172</v>
      </c>
      <c r="M24" s="131" t="s">
        <v>66</v>
      </c>
      <c r="N24" s="131" t="s">
        <v>189</v>
      </c>
      <c r="O24" s="131" t="s">
        <v>189</v>
      </c>
      <c r="P24" s="131" t="s">
        <v>66</v>
      </c>
      <c r="Q24" s="131" t="s">
        <v>66</v>
      </c>
      <c r="R24" s="131" t="s">
        <v>172</v>
      </c>
      <c r="S24" s="131" t="s">
        <v>172</v>
      </c>
      <c r="U24" s="131" t="s">
        <v>172</v>
      </c>
      <c r="V24" s="131" t="s">
        <v>172</v>
      </c>
      <c r="W24" s="132" t="s">
        <v>172</v>
      </c>
      <c r="X24" s="194"/>
      <c r="Y24" s="132" t="s">
        <v>65</v>
      </c>
      <c r="Z24" s="132" t="s">
        <v>65</v>
      </c>
      <c r="AA24" s="132" t="s">
        <v>65</v>
      </c>
      <c r="AC24" s="131" t="s">
        <v>66</v>
      </c>
      <c r="AD24" s="131" t="s">
        <v>66</v>
      </c>
      <c r="AE24" s="131" t="s">
        <v>66</v>
      </c>
      <c r="AF24" s="131" t="s">
        <v>66</v>
      </c>
      <c r="AH24" s="131" t="s">
        <v>136</v>
      </c>
      <c r="AI24" s="131" t="s">
        <v>136</v>
      </c>
      <c r="AJ24" s="131" t="s">
        <v>136</v>
      </c>
      <c r="AK24" s="131" t="s">
        <v>136</v>
      </c>
      <c r="AL24" s="131" t="s">
        <v>172</v>
      </c>
      <c r="AM24" s="131" t="s">
        <v>136</v>
      </c>
      <c r="AN24" s="131" t="s">
        <v>136</v>
      </c>
      <c r="AO24" s="131" t="s">
        <v>136</v>
      </c>
      <c r="AP24" s="131" t="s">
        <v>136</v>
      </c>
      <c r="AQ24" s="131" t="s">
        <v>172</v>
      </c>
      <c r="AS24" s="131" t="s">
        <v>172</v>
      </c>
      <c r="AT24" s="131" t="s">
        <v>172</v>
      </c>
      <c r="AV24" s="131"/>
      <c r="AW24" s="131" t="s">
        <v>65</v>
      </c>
      <c r="AX24" s="131" t="s">
        <v>94</v>
      </c>
      <c r="AY24" s="131" t="s">
        <v>60</v>
      </c>
      <c r="AZ24" s="131" t="s">
        <v>60</v>
      </c>
    </row>
    <row r="25" spans="1:52" s="5" customFormat="1" ht="38.25" customHeight="1">
      <c r="A25" s="155" t="s">
        <v>475</v>
      </c>
      <c r="B25" s="105"/>
      <c r="C25" s="132" t="s">
        <v>10</v>
      </c>
      <c r="D25" s="132" t="s">
        <v>10</v>
      </c>
      <c r="E25" s="132" t="s">
        <v>10</v>
      </c>
      <c r="F25" s="132" t="s">
        <v>10</v>
      </c>
      <c r="G25" s="132" t="s">
        <v>10</v>
      </c>
      <c r="H25" s="132" t="s">
        <v>10</v>
      </c>
      <c r="J25" s="132" t="s">
        <v>10</v>
      </c>
      <c r="K25" s="132" t="s">
        <v>10</v>
      </c>
      <c r="L25" s="132" t="s">
        <v>10</v>
      </c>
      <c r="M25" s="132" t="s">
        <v>10</v>
      </c>
      <c r="N25" s="132" t="s">
        <v>10</v>
      </c>
      <c r="O25" s="132" t="s">
        <v>10</v>
      </c>
      <c r="P25" s="132" t="s">
        <v>10</v>
      </c>
      <c r="Q25" s="132" t="s">
        <v>10</v>
      </c>
      <c r="R25" s="198" t="s">
        <v>10</v>
      </c>
      <c r="S25" s="132" t="s">
        <v>10</v>
      </c>
      <c r="T25" s="105"/>
      <c r="U25" s="132" t="s">
        <v>10</v>
      </c>
      <c r="V25" s="132" t="s">
        <v>665</v>
      </c>
      <c r="W25" s="131" t="s">
        <v>10</v>
      </c>
      <c r="X25" s="194"/>
      <c r="Y25" s="166" t="s">
        <v>544</v>
      </c>
      <c r="Z25" s="166" t="s">
        <v>544</v>
      </c>
      <c r="AA25" s="166" t="s">
        <v>544</v>
      </c>
      <c r="AB25" s="194"/>
      <c r="AC25" s="167" t="s">
        <v>544</v>
      </c>
      <c r="AD25" s="167" t="s">
        <v>473</v>
      </c>
      <c r="AE25" s="167" t="s">
        <v>473</v>
      </c>
      <c r="AF25" s="167" t="s">
        <v>473</v>
      </c>
      <c r="AH25" s="132" t="s">
        <v>474</v>
      </c>
      <c r="AI25" s="132" t="s">
        <v>802</v>
      </c>
      <c r="AJ25" s="132" t="s">
        <v>474</v>
      </c>
      <c r="AK25" s="132" t="s">
        <v>802</v>
      </c>
      <c r="AL25" s="132" t="s">
        <v>802</v>
      </c>
      <c r="AM25" s="132" t="s">
        <v>474</v>
      </c>
      <c r="AN25" s="132" t="s">
        <v>474</v>
      </c>
      <c r="AO25" s="132" t="s">
        <v>825</v>
      </c>
      <c r="AP25" s="132" t="s">
        <v>825</v>
      </c>
      <c r="AQ25" s="132" t="s">
        <v>544</v>
      </c>
      <c r="AS25" s="132" t="s">
        <v>474</v>
      </c>
      <c r="AT25" s="132" t="s">
        <v>474</v>
      </c>
      <c r="AV25" s="132" t="s">
        <v>455</v>
      </c>
      <c r="AW25" s="132" t="s">
        <v>10</v>
      </c>
      <c r="AX25" s="132" t="s">
        <v>10</v>
      </c>
      <c r="AY25" s="132" t="s">
        <v>115</v>
      </c>
      <c r="AZ25" s="132" t="s">
        <v>115</v>
      </c>
    </row>
    <row r="26" spans="1:52" s="5" customFormat="1" ht="30" customHeight="1">
      <c r="A26" s="155" t="s">
        <v>124</v>
      </c>
      <c r="B26" s="105"/>
      <c r="C26" s="132" t="s">
        <v>10</v>
      </c>
      <c r="D26" s="132" t="s">
        <v>10</v>
      </c>
      <c r="E26" s="132" t="s">
        <v>10</v>
      </c>
      <c r="F26" s="132" t="s">
        <v>10</v>
      </c>
      <c r="G26" s="132" t="s">
        <v>10</v>
      </c>
      <c r="H26" s="132" t="s">
        <v>10</v>
      </c>
      <c r="J26" s="132" t="s">
        <v>10</v>
      </c>
      <c r="K26" s="132" t="s">
        <v>10</v>
      </c>
      <c r="L26" s="132" t="s">
        <v>785</v>
      </c>
      <c r="M26" s="132" t="s">
        <v>334</v>
      </c>
      <c r="N26" s="132" t="s">
        <v>10</v>
      </c>
      <c r="O26" s="132" t="s">
        <v>10</v>
      </c>
      <c r="P26" s="132" t="s">
        <v>334</v>
      </c>
      <c r="Q26" s="132" t="s">
        <v>334</v>
      </c>
      <c r="R26" s="186" t="s">
        <v>246</v>
      </c>
      <c r="S26" s="199" t="s">
        <v>246</v>
      </c>
      <c r="T26" s="105"/>
      <c r="U26" s="198" t="s">
        <v>246</v>
      </c>
      <c r="V26" s="198" t="s">
        <v>246</v>
      </c>
      <c r="W26" s="132" t="s">
        <v>246</v>
      </c>
      <c r="X26" s="194"/>
      <c r="Y26" s="167" t="s">
        <v>10</v>
      </c>
      <c r="Z26" s="167" t="s">
        <v>10</v>
      </c>
      <c r="AA26" s="285" t="s">
        <v>10</v>
      </c>
      <c r="AB26" s="194"/>
      <c r="AC26" s="167" t="s">
        <v>334</v>
      </c>
      <c r="AD26" s="132" t="s">
        <v>334</v>
      </c>
      <c r="AE26" s="132" t="s">
        <v>334</v>
      </c>
      <c r="AF26" s="132" t="s">
        <v>334</v>
      </c>
      <c r="AH26" s="132" t="s">
        <v>10</v>
      </c>
      <c r="AI26" s="132" t="s">
        <v>10</v>
      </c>
      <c r="AJ26" s="132" t="s">
        <v>10</v>
      </c>
      <c r="AK26" s="132" t="s">
        <v>10</v>
      </c>
      <c r="AL26" s="132" t="s">
        <v>246</v>
      </c>
      <c r="AM26" s="132" t="s">
        <v>10</v>
      </c>
      <c r="AN26" s="132" t="s">
        <v>10</v>
      </c>
      <c r="AO26" s="198" t="s">
        <v>10</v>
      </c>
      <c r="AP26" s="198" t="s">
        <v>785</v>
      </c>
      <c r="AQ26" s="132" t="s">
        <v>785</v>
      </c>
      <c r="AS26" s="132" t="s">
        <v>246</v>
      </c>
      <c r="AT26" s="132" t="s">
        <v>246</v>
      </c>
      <c r="AV26" s="132" t="s">
        <v>454</v>
      </c>
      <c r="AW26" s="132" t="s">
        <v>10</v>
      </c>
      <c r="AX26" s="132" t="s">
        <v>10</v>
      </c>
      <c r="AY26" s="132" t="s">
        <v>10</v>
      </c>
      <c r="AZ26" s="132" t="s">
        <v>10</v>
      </c>
    </row>
    <row r="27" spans="1:52" s="5" customFormat="1" ht="37.5" customHeight="1">
      <c r="A27" s="121" t="s">
        <v>23</v>
      </c>
      <c r="B27" s="4"/>
      <c r="C27" s="133" t="s">
        <v>399</v>
      </c>
      <c r="D27" s="133" t="s">
        <v>399</v>
      </c>
      <c r="E27" s="133" t="s">
        <v>399</v>
      </c>
      <c r="F27" s="133" t="s">
        <v>399</v>
      </c>
      <c r="G27" s="133" t="s">
        <v>399</v>
      </c>
      <c r="H27" s="133" t="s">
        <v>366</v>
      </c>
      <c r="I27" s="4"/>
      <c r="J27" s="133" t="s">
        <v>399</v>
      </c>
      <c r="K27" s="133" t="s">
        <v>399</v>
      </c>
      <c r="L27" s="133" t="s">
        <v>399</v>
      </c>
      <c r="M27" s="133" t="s">
        <v>399</v>
      </c>
      <c r="N27" s="133" t="s">
        <v>399</v>
      </c>
      <c r="O27" s="133" t="s">
        <v>399</v>
      </c>
      <c r="P27" s="133" t="s">
        <v>399</v>
      </c>
      <c r="Q27" s="133" t="s">
        <v>399</v>
      </c>
      <c r="R27" s="133" t="s">
        <v>399</v>
      </c>
      <c r="S27" s="187" t="s">
        <v>399</v>
      </c>
      <c r="T27" s="193"/>
      <c r="U27" s="133" t="s">
        <v>399</v>
      </c>
      <c r="V27" s="133" t="s">
        <v>399</v>
      </c>
      <c r="W27" s="133" t="s">
        <v>399</v>
      </c>
      <c r="X27" s="193"/>
      <c r="Y27" s="188" t="s">
        <v>501</v>
      </c>
      <c r="Z27" s="279" t="s">
        <v>864</v>
      </c>
      <c r="AA27" s="133" t="s">
        <v>399</v>
      </c>
      <c r="AB27" s="193"/>
      <c r="AC27" s="242" t="s">
        <v>501</v>
      </c>
      <c r="AD27" s="133" t="s">
        <v>399</v>
      </c>
      <c r="AE27" s="35" t="s">
        <v>399</v>
      </c>
      <c r="AF27" s="35" t="s">
        <v>399</v>
      </c>
      <c r="AG27" s="4"/>
      <c r="AH27" s="35" t="s">
        <v>39</v>
      </c>
      <c r="AI27" s="35" t="s">
        <v>399</v>
      </c>
      <c r="AJ27" s="188" t="s">
        <v>399</v>
      </c>
      <c r="AK27" s="188" t="s">
        <v>399</v>
      </c>
      <c r="AL27" s="262" t="s">
        <v>399</v>
      </c>
      <c r="AM27" s="262" t="s">
        <v>399</v>
      </c>
      <c r="AN27" s="133" t="s">
        <v>39</v>
      </c>
      <c r="AO27" s="160" t="s">
        <v>399</v>
      </c>
      <c r="AP27" s="160" t="s">
        <v>399</v>
      </c>
      <c r="AQ27" s="133" t="s">
        <v>399</v>
      </c>
      <c r="AR27" s="4"/>
      <c r="AS27" s="133" t="s">
        <v>399</v>
      </c>
      <c r="AT27" s="133" t="s">
        <v>399</v>
      </c>
      <c r="AU27" s="4"/>
      <c r="AV27" s="133" t="s">
        <v>39</v>
      </c>
      <c r="AW27" s="133" t="s">
        <v>95</v>
      </c>
      <c r="AX27" s="133" t="s">
        <v>95</v>
      </c>
      <c r="AY27" s="133" t="s">
        <v>95</v>
      </c>
      <c r="AZ27" s="133" t="s">
        <v>95</v>
      </c>
    </row>
    <row r="28" spans="1:52" s="5" customFormat="1" ht="30" customHeight="1">
      <c r="A28" s="116" t="s">
        <v>367</v>
      </c>
      <c r="B28" s="105"/>
      <c r="C28" s="132" t="s">
        <v>10</v>
      </c>
      <c r="D28" s="132" t="s">
        <v>10</v>
      </c>
      <c r="E28" s="132"/>
      <c r="F28" s="132" t="s">
        <v>10</v>
      </c>
      <c r="G28" s="132" t="s">
        <v>10</v>
      </c>
      <c r="H28" s="132" t="s">
        <v>10</v>
      </c>
      <c r="J28" s="132" t="s">
        <v>10</v>
      </c>
      <c r="K28" s="132" t="s">
        <v>10</v>
      </c>
      <c r="L28" s="132" t="s">
        <v>10</v>
      </c>
      <c r="M28" s="132" t="s">
        <v>10</v>
      </c>
      <c r="N28" s="132" t="s">
        <v>10</v>
      </c>
      <c r="O28" s="132" t="s">
        <v>10</v>
      </c>
      <c r="P28" s="132" t="s">
        <v>10</v>
      </c>
      <c r="Q28" s="132" t="s">
        <v>10</v>
      </c>
      <c r="R28" s="196" t="s">
        <v>10</v>
      </c>
      <c r="S28" s="186" t="s">
        <v>10</v>
      </c>
      <c r="T28" s="105"/>
      <c r="U28" s="132" t="s">
        <v>10</v>
      </c>
      <c r="V28" s="132" t="s">
        <v>10</v>
      </c>
      <c r="W28" s="132" t="s">
        <v>10</v>
      </c>
      <c r="Y28" s="132" t="s">
        <v>10</v>
      </c>
      <c r="Z28" s="132" t="s">
        <v>10</v>
      </c>
      <c r="AA28" s="285" t="s">
        <v>10</v>
      </c>
      <c r="AB28" s="194"/>
      <c r="AC28" s="167" t="s">
        <v>10</v>
      </c>
      <c r="AD28" s="132" t="s">
        <v>10</v>
      </c>
      <c r="AE28" s="132" t="s">
        <v>10</v>
      </c>
      <c r="AF28" s="132" t="s">
        <v>10</v>
      </c>
      <c r="AH28" s="132" t="s">
        <v>10</v>
      </c>
      <c r="AI28" s="132" t="s">
        <v>10</v>
      </c>
      <c r="AJ28" s="132" t="s">
        <v>10</v>
      </c>
      <c r="AK28" s="132" t="s">
        <v>10</v>
      </c>
      <c r="AL28" s="132" t="s">
        <v>10</v>
      </c>
      <c r="AM28" s="132" t="s">
        <v>10</v>
      </c>
      <c r="AN28" s="132" t="s">
        <v>10</v>
      </c>
      <c r="AO28" s="132" t="s">
        <v>10</v>
      </c>
      <c r="AP28" s="132" t="s">
        <v>10</v>
      </c>
      <c r="AQ28" s="132" t="s">
        <v>10</v>
      </c>
      <c r="AS28" s="132" t="s">
        <v>10</v>
      </c>
      <c r="AT28" s="132" t="s">
        <v>10</v>
      </c>
      <c r="AV28" s="132" t="s">
        <v>10</v>
      </c>
      <c r="AW28" s="132" t="s">
        <v>10</v>
      </c>
      <c r="AX28" s="132" t="s">
        <v>10</v>
      </c>
      <c r="AY28" s="132" t="s">
        <v>10</v>
      </c>
      <c r="AZ28" s="132" t="s">
        <v>10</v>
      </c>
    </row>
    <row r="29" spans="1:52" s="5" customFormat="1" ht="77.25" customHeight="1">
      <c r="A29" s="155" t="s">
        <v>17</v>
      </c>
      <c r="C29" s="131" t="s">
        <v>328</v>
      </c>
      <c r="D29" s="131" t="s">
        <v>770</v>
      </c>
      <c r="E29" s="131" t="s">
        <v>770</v>
      </c>
      <c r="F29" s="131" t="s">
        <v>770</v>
      </c>
      <c r="G29" s="131" t="s">
        <v>770</v>
      </c>
      <c r="H29" s="131" t="s">
        <v>291</v>
      </c>
      <c r="J29" s="131" t="s">
        <v>192</v>
      </c>
      <c r="K29" s="131" t="s">
        <v>770</v>
      </c>
      <c r="L29" s="131" t="s">
        <v>464</v>
      </c>
      <c r="M29" s="131" t="s">
        <v>590</v>
      </c>
      <c r="N29" s="131" t="s">
        <v>448</v>
      </c>
      <c r="O29" s="131" t="s">
        <v>448</v>
      </c>
      <c r="P29" s="131" t="s">
        <v>595</v>
      </c>
      <c r="Q29" s="131" t="s">
        <v>595</v>
      </c>
      <c r="R29" s="132" t="s">
        <v>532</v>
      </c>
      <c r="S29" s="132" t="s">
        <v>532</v>
      </c>
      <c r="U29" s="131" t="s">
        <v>532</v>
      </c>
      <c r="V29" s="161" t="s">
        <v>666</v>
      </c>
      <c r="W29" s="161" t="s">
        <v>673</v>
      </c>
      <c r="Y29" s="161" t="s">
        <v>545</v>
      </c>
      <c r="Z29" s="161" t="s">
        <v>545</v>
      </c>
      <c r="AA29" s="161" t="s">
        <v>545</v>
      </c>
      <c r="AB29" s="194"/>
      <c r="AC29" s="166" t="s">
        <v>410</v>
      </c>
      <c r="AD29" s="131" t="s">
        <v>410</v>
      </c>
      <c r="AE29" s="131" t="s">
        <v>410</v>
      </c>
      <c r="AF29" s="131" t="s">
        <v>346</v>
      </c>
      <c r="AH29" s="131" t="s">
        <v>803</v>
      </c>
      <c r="AI29" s="131" t="s">
        <v>546</v>
      </c>
      <c r="AJ29" s="131" t="s">
        <v>546</v>
      </c>
      <c r="AK29" s="131" t="s">
        <v>546</v>
      </c>
      <c r="AL29" s="131" t="s">
        <v>546</v>
      </c>
      <c r="AM29" s="131" t="s">
        <v>546</v>
      </c>
      <c r="AN29" s="131" t="s">
        <v>546</v>
      </c>
      <c r="AO29" s="131" t="s">
        <v>555</v>
      </c>
      <c r="AP29" s="131" t="s">
        <v>555</v>
      </c>
      <c r="AQ29" s="131" t="s">
        <v>556</v>
      </c>
      <c r="AS29" s="131" t="s">
        <v>561</v>
      </c>
      <c r="AT29" s="131" t="s">
        <v>561</v>
      </c>
      <c r="AV29" s="131" t="s">
        <v>456</v>
      </c>
      <c r="AW29" s="131" t="s">
        <v>96</v>
      </c>
      <c r="AX29" s="131" t="s">
        <v>96</v>
      </c>
      <c r="AY29" s="131" t="s">
        <v>575</v>
      </c>
      <c r="AZ29" s="131" t="s">
        <v>420</v>
      </c>
    </row>
    <row r="30" spans="1:52" s="5" customFormat="1" ht="22.5" customHeight="1">
      <c r="A30" s="116" t="s">
        <v>18</v>
      </c>
      <c r="C30" s="131" t="s">
        <v>271</v>
      </c>
      <c r="D30" s="131" t="s">
        <v>271</v>
      </c>
      <c r="E30" s="131" t="s">
        <v>271</v>
      </c>
      <c r="F30" s="131" t="s">
        <v>146</v>
      </c>
      <c r="G30" s="131" t="s">
        <v>271</v>
      </c>
      <c r="H30" s="131" t="s">
        <v>292</v>
      </c>
      <c r="J30" s="131" t="s">
        <v>146</v>
      </c>
      <c r="K30" s="131" t="s">
        <v>146</v>
      </c>
      <c r="L30" s="131" t="s">
        <v>146</v>
      </c>
      <c r="M30" s="131" t="s">
        <v>34</v>
      </c>
      <c r="N30" s="131" t="s">
        <v>146</v>
      </c>
      <c r="O30" s="131" t="s">
        <v>146</v>
      </c>
      <c r="P30" s="131" t="s">
        <v>271</v>
      </c>
      <c r="Q30" s="131" t="s">
        <v>271</v>
      </c>
      <c r="R30" s="131" t="s">
        <v>146</v>
      </c>
      <c r="S30" s="131" t="s">
        <v>146</v>
      </c>
      <c r="U30" s="131" t="s">
        <v>174</v>
      </c>
      <c r="V30" s="131" t="s">
        <v>663</v>
      </c>
      <c r="W30" s="131" t="s">
        <v>182</v>
      </c>
      <c r="Y30" s="131" t="s">
        <v>97</v>
      </c>
      <c r="Z30" s="131" t="s">
        <v>97</v>
      </c>
      <c r="AA30" s="159" t="s">
        <v>97</v>
      </c>
      <c r="AC30" s="131" t="s">
        <v>97</v>
      </c>
      <c r="AD30" s="131" t="s">
        <v>97</v>
      </c>
      <c r="AE30" s="131" t="s">
        <v>97</v>
      </c>
      <c r="AF30" s="131" t="s">
        <v>97</v>
      </c>
      <c r="AH30" s="131" t="s">
        <v>97</v>
      </c>
      <c r="AI30" s="131" t="s">
        <v>97</v>
      </c>
      <c r="AJ30" s="131" t="s">
        <v>196</v>
      </c>
      <c r="AK30" s="131" t="s">
        <v>816</v>
      </c>
      <c r="AL30" s="131" t="s">
        <v>837</v>
      </c>
      <c r="AM30" s="132" t="s">
        <v>196</v>
      </c>
      <c r="AN30" s="131" t="s">
        <v>196</v>
      </c>
      <c r="AO30" s="131" t="s">
        <v>816</v>
      </c>
      <c r="AP30" s="131" t="s">
        <v>816</v>
      </c>
      <c r="AQ30" s="131" t="s">
        <v>816</v>
      </c>
      <c r="AS30" s="131" t="s">
        <v>201</v>
      </c>
      <c r="AT30" s="131" t="s">
        <v>201</v>
      </c>
      <c r="AV30" s="110" t="s">
        <v>457</v>
      </c>
      <c r="AW30" s="131" t="s">
        <v>97</v>
      </c>
      <c r="AX30" s="131" t="s">
        <v>97</v>
      </c>
      <c r="AY30" s="131" t="s">
        <v>327</v>
      </c>
      <c r="AZ30" s="142" t="s">
        <v>327</v>
      </c>
    </row>
    <row r="31" spans="1:52" s="5" customFormat="1" ht="22.5" customHeight="1">
      <c r="A31" s="116" t="s">
        <v>108</v>
      </c>
      <c r="C31" s="131" t="s">
        <v>329</v>
      </c>
      <c r="D31" s="131" t="s">
        <v>147</v>
      </c>
      <c r="E31" s="131" t="s">
        <v>276</v>
      </c>
      <c r="F31" s="131" t="s">
        <v>152</v>
      </c>
      <c r="G31" s="5" t="s">
        <v>774</v>
      </c>
      <c r="H31" s="131" t="s">
        <v>293</v>
      </c>
      <c r="J31" s="131" t="s">
        <v>190</v>
      </c>
      <c r="K31" s="131" t="s">
        <v>190</v>
      </c>
      <c r="L31" s="131" t="s">
        <v>515</v>
      </c>
      <c r="M31" s="131" t="s">
        <v>173</v>
      </c>
      <c r="N31" s="131" t="s">
        <v>449</v>
      </c>
      <c r="O31" s="131" t="s">
        <v>449</v>
      </c>
      <c r="P31" s="131" t="s">
        <v>341</v>
      </c>
      <c r="Q31" s="131" t="s">
        <v>341</v>
      </c>
      <c r="R31" s="131" t="s">
        <v>533</v>
      </c>
      <c r="S31" s="131" t="s">
        <v>533</v>
      </c>
      <c r="U31" s="131" t="s">
        <v>173</v>
      </c>
      <c r="V31" s="131" t="s">
        <v>173</v>
      </c>
      <c r="W31" s="131" t="s">
        <v>180</v>
      </c>
      <c r="Y31" s="131" t="s">
        <v>569</v>
      </c>
      <c r="Z31" s="131" t="s">
        <v>569</v>
      </c>
      <c r="AA31" s="159" t="s">
        <v>887</v>
      </c>
      <c r="AC31" s="131" t="s">
        <v>411</v>
      </c>
      <c r="AD31" s="131" t="s">
        <v>411</v>
      </c>
      <c r="AE31" s="131" t="s">
        <v>411</v>
      </c>
      <c r="AF31" s="131" t="s">
        <v>70</v>
      </c>
      <c r="AH31" s="131" t="s">
        <v>70</v>
      </c>
      <c r="AI31" s="131" t="s">
        <v>70</v>
      </c>
      <c r="AJ31" s="131" t="s">
        <v>70</v>
      </c>
      <c r="AK31" s="131" t="s">
        <v>70</v>
      </c>
      <c r="AL31" s="131" t="s">
        <v>70</v>
      </c>
      <c r="AM31" s="131" t="s">
        <v>70</v>
      </c>
      <c r="AN31" s="131" t="s">
        <v>70</v>
      </c>
      <c r="AO31" s="131" t="s">
        <v>70</v>
      </c>
      <c r="AP31" s="131" t="s">
        <v>70</v>
      </c>
      <c r="AQ31" s="131" t="s">
        <v>314</v>
      </c>
      <c r="AS31" s="131" t="s">
        <v>70</v>
      </c>
      <c r="AT31" s="131" t="s">
        <v>70</v>
      </c>
      <c r="AV31" s="131" t="s">
        <v>458</v>
      </c>
      <c r="AW31" s="131" t="s">
        <v>112</v>
      </c>
      <c r="AX31" s="131" t="s">
        <v>112</v>
      </c>
      <c r="AY31" s="131" t="s">
        <v>116</v>
      </c>
      <c r="AZ31" s="131" t="s">
        <v>421</v>
      </c>
    </row>
    <row r="32" spans="1:52" s="5" customFormat="1" ht="22.5" customHeight="1">
      <c r="A32" s="116" t="s">
        <v>0</v>
      </c>
      <c r="C32" s="134" t="s">
        <v>148</v>
      </c>
      <c r="D32" s="134" t="s">
        <v>148</v>
      </c>
      <c r="E32" s="134" t="s">
        <v>153</v>
      </c>
      <c r="F32" s="134" t="s">
        <v>153</v>
      </c>
      <c r="G32" s="131" t="s">
        <v>775</v>
      </c>
      <c r="H32" s="134" t="s">
        <v>368</v>
      </c>
      <c r="J32" s="134" t="s">
        <v>72</v>
      </c>
      <c r="K32" s="134" t="s">
        <v>72</v>
      </c>
      <c r="L32" s="134" t="s">
        <v>72</v>
      </c>
      <c r="M32" s="134" t="s">
        <v>72</v>
      </c>
      <c r="N32" s="134" t="s">
        <v>178</v>
      </c>
      <c r="O32" s="134" t="s">
        <v>178</v>
      </c>
      <c r="P32" s="134" t="s">
        <v>178</v>
      </c>
      <c r="Q32" s="134" t="s">
        <v>178</v>
      </c>
      <c r="R32" s="134" t="s">
        <v>178</v>
      </c>
      <c r="S32" s="134" t="s">
        <v>178</v>
      </c>
      <c r="U32" s="134" t="s">
        <v>72</v>
      </c>
      <c r="V32" s="134" t="s">
        <v>72</v>
      </c>
      <c r="W32" s="162" t="s">
        <v>181</v>
      </c>
      <c r="Y32" s="134" t="s">
        <v>860</v>
      </c>
      <c r="Z32" s="134" t="s">
        <v>860</v>
      </c>
      <c r="AA32" s="134" t="s">
        <v>860</v>
      </c>
      <c r="AC32" s="134" t="s">
        <v>67</v>
      </c>
      <c r="AD32" s="134" t="s">
        <v>67</v>
      </c>
      <c r="AE32" s="134" t="s">
        <v>67</v>
      </c>
      <c r="AF32" s="134" t="s">
        <v>347</v>
      </c>
      <c r="AH32" s="134" t="s">
        <v>67</v>
      </c>
      <c r="AI32" s="134" t="s">
        <v>67</v>
      </c>
      <c r="AJ32" s="134" t="s">
        <v>67</v>
      </c>
      <c r="AK32" s="134" t="s">
        <v>67</v>
      </c>
      <c r="AL32" s="134" t="s">
        <v>67</v>
      </c>
      <c r="AM32" s="134" t="s">
        <v>67</v>
      </c>
      <c r="AN32" s="134" t="s">
        <v>67</v>
      </c>
      <c r="AO32" s="134" t="s">
        <v>67</v>
      </c>
      <c r="AP32" s="134" t="s">
        <v>67</v>
      </c>
      <c r="AQ32" s="134" t="s">
        <v>67</v>
      </c>
      <c r="AS32" s="134" t="s">
        <v>67</v>
      </c>
      <c r="AT32" s="134" t="s">
        <v>67</v>
      </c>
      <c r="AV32" s="110" t="s">
        <v>459</v>
      </c>
      <c r="AW32" s="131" t="s">
        <v>98</v>
      </c>
      <c r="AX32" s="131" t="s">
        <v>98</v>
      </c>
      <c r="AY32" s="134" t="s">
        <v>117</v>
      </c>
      <c r="AZ32" s="134" t="s">
        <v>422</v>
      </c>
    </row>
    <row r="33" spans="1:52" s="14" customFormat="1" ht="41.25" customHeight="1">
      <c r="A33" s="155" t="s">
        <v>5</v>
      </c>
      <c r="C33" s="135" t="s">
        <v>335</v>
      </c>
      <c r="D33" s="135" t="s">
        <v>335</v>
      </c>
      <c r="E33" s="135" t="s">
        <v>164</v>
      </c>
      <c r="F33" s="135" t="s">
        <v>164</v>
      </c>
      <c r="G33" s="135" t="s">
        <v>164</v>
      </c>
      <c r="H33" s="135" t="s">
        <v>294</v>
      </c>
      <c r="J33" s="156" t="s">
        <v>354</v>
      </c>
      <c r="K33" s="156" t="s">
        <v>355</v>
      </c>
      <c r="L33" s="156" t="s">
        <v>355</v>
      </c>
      <c r="M33" s="156" t="s">
        <v>618</v>
      </c>
      <c r="N33" s="156" t="s">
        <v>354</v>
      </c>
      <c r="O33" s="156" t="s">
        <v>354</v>
      </c>
      <c r="P33" s="156" t="s">
        <v>335</v>
      </c>
      <c r="Q33" s="156" t="s">
        <v>335</v>
      </c>
      <c r="R33" s="197" t="s">
        <v>534</v>
      </c>
      <c r="S33" s="197" t="s">
        <v>534</v>
      </c>
      <c r="U33" s="135" t="s">
        <v>165</v>
      </c>
      <c r="V33" s="135" t="s">
        <v>165</v>
      </c>
      <c r="W33" s="163" t="s">
        <v>165</v>
      </c>
      <c r="Y33" s="135" t="s">
        <v>570</v>
      </c>
      <c r="Z33" s="135" t="s">
        <v>570</v>
      </c>
      <c r="AA33" s="286"/>
      <c r="AC33" s="135" t="s">
        <v>633</v>
      </c>
      <c r="AD33" s="135" t="s">
        <v>600</v>
      </c>
      <c r="AE33" s="135"/>
      <c r="AF33" s="135" t="s">
        <v>335</v>
      </c>
      <c r="AH33" s="135" t="s">
        <v>804</v>
      </c>
      <c r="AI33" s="135" t="s">
        <v>355</v>
      </c>
      <c r="AJ33" s="135" t="s">
        <v>353</v>
      </c>
      <c r="AK33" s="135" t="s">
        <v>353</v>
      </c>
      <c r="AL33" s="135" t="s">
        <v>354</v>
      </c>
      <c r="AM33" s="135" t="s">
        <v>355</v>
      </c>
      <c r="AN33" s="135" t="s">
        <v>355</v>
      </c>
      <c r="AO33" s="135" t="s">
        <v>356</v>
      </c>
      <c r="AP33" s="135" t="s">
        <v>356</v>
      </c>
      <c r="AQ33" s="135" t="s">
        <v>355</v>
      </c>
      <c r="AS33" s="135" t="s">
        <v>354</v>
      </c>
      <c r="AT33" s="135" t="s">
        <v>354</v>
      </c>
      <c r="AV33" s="131" t="s">
        <v>460</v>
      </c>
      <c r="AW33" s="135" t="s">
        <v>99</v>
      </c>
      <c r="AX33" s="135" t="s">
        <v>99</v>
      </c>
      <c r="AY33" s="135" t="s">
        <v>118</v>
      </c>
      <c r="AZ33" s="135" t="s">
        <v>423</v>
      </c>
    </row>
    <row r="34" spans="1:52" s="5" customFormat="1" ht="58.5" customHeight="1">
      <c r="A34" s="116" t="s">
        <v>28</v>
      </c>
      <c r="C34" s="131" t="s">
        <v>330</v>
      </c>
      <c r="D34" s="131" t="s">
        <v>149</v>
      </c>
      <c r="E34" s="131" t="s">
        <v>773</v>
      </c>
      <c r="F34" s="131" t="s">
        <v>154</v>
      </c>
      <c r="G34" s="131" t="s">
        <v>776</v>
      </c>
      <c r="H34" s="131" t="s">
        <v>295</v>
      </c>
      <c r="J34" s="131" t="s">
        <v>510</v>
      </c>
      <c r="K34" s="131" t="s">
        <v>510</v>
      </c>
      <c r="L34" s="131" t="s">
        <v>510</v>
      </c>
      <c r="M34" s="131" t="s">
        <v>336</v>
      </c>
      <c r="N34" s="131" t="s">
        <v>522</v>
      </c>
      <c r="O34" s="131" t="s">
        <v>522</v>
      </c>
      <c r="P34" s="131" t="s">
        <v>336</v>
      </c>
      <c r="Q34" s="131" t="s">
        <v>336</v>
      </c>
      <c r="R34" s="131" t="s">
        <v>540</v>
      </c>
      <c r="S34" s="131" t="s">
        <v>540</v>
      </c>
      <c r="U34" s="131" t="s">
        <v>542</v>
      </c>
      <c r="V34" s="131" t="s">
        <v>542</v>
      </c>
      <c r="W34" s="131" t="s">
        <v>400</v>
      </c>
      <c r="Y34" s="131" t="s">
        <v>571</v>
      </c>
      <c r="Z34" s="131" t="s">
        <v>571</v>
      </c>
      <c r="AA34" s="131" t="s">
        <v>571</v>
      </c>
      <c r="AC34" s="150" t="s">
        <v>348</v>
      </c>
      <c r="AD34" s="150" t="s">
        <v>348</v>
      </c>
      <c r="AE34" s="150" t="s">
        <v>348</v>
      </c>
      <c r="AF34" s="150" t="s">
        <v>348</v>
      </c>
      <c r="AH34" s="131" t="s">
        <v>805</v>
      </c>
      <c r="AI34" s="131" t="s">
        <v>550</v>
      </c>
      <c r="AJ34" s="131" t="s">
        <v>553</v>
      </c>
      <c r="AK34" s="131" t="s">
        <v>553</v>
      </c>
      <c r="AL34" s="131" t="s">
        <v>834</v>
      </c>
      <c r="AM34" s="131" t="s">
        <v>553</v>
      </c>
      <c r="AN34" s="131" t="s">
        <v>553</v>
      </c>
      <c r="AO34" s="131" t="s">
        <v>553</v>
      </c>
      <c r="AP34" s="131" t="s">
        <v>553</v>
      </c>
      <c r="AQ34" s="131" t="s">
        <v>557</v>
      </c>
      <c r="AS34" s="131" t="s">
        <v>562</v>
      </c>
      <c r="AT34" s="131" t="s">
        <v>562</v>
      </c>
      <c r="AV34" s="110" t="s">
        <v>462</v>
      </c>
      <c r="AW34" s="131" t="s">
        <v>100</v>
      </c>
      <c r="AX34" s="131" t="s">
        <v>100</v>
      </c>
      <c r="AY34" s="131" t="s">
        <v>119</v>
      </c>
      <c r="AZ34" s="131" t="s">
        <v>424</v>
      </c>
    </row>
    <row r="35" spans="1:52" s="5" customFormat="1" ht="112.5" customHeight="1">
      <c r="A35" s="116" t="s">
        <v>29</v>
      </c>
      <c r="C35" s="131" t="s">
        <v>331</v>
      </c>
      <c r="D35" s="131" t="s">
        <v>160</v>
      </c>
      <c r="E35" s="131" t="s">
        <v>772</v>
      </c>
      <c r="F35" s="131" t="s">
        <v>155</v>
      </c>
      <c r="G35" s="131" t="s">
        <v>772</v>
      </c>
      <c r="H35" s="131" t="s">
        <v>567</v>
      </c>
      <c r="J35" s="131" t="s">
        <v>512</v>
      </c>
      <c r="K35" s="131" t="s">
        <v>511</v>
      </c>
      <c r="L35" s="131" t="s">
        <v>516</v>
      </c>
      <c r="M35" s="131" t="s">
        <v>591</v>
      </c>
      <c r="N35" s="131" t="s">
        <v>317</v>
      </c>
      <c r="O35" s="131" t="s">
        <v>791</v>
      </c>
      <c r="P35" s="131" t="s">
        <v>568</v>
      </c>
      <c r="Q35" s="131" t="s">
        <v>568</v>
      </c>
      <c r="R35" s="131" t="s">
        <v>796</v>
      </c>
      <c r="S35" s="131" t="s">
        <v>796</v>
      </c>
      <c r="U35" s="131" t="s">
        <v>543</v>
      </c>
      <c r="V35" s="131" t="s">
        <v>543</v>
      </c>
      <c r="W35" s="131" t="s">
        <v>317</v>
      </c>
      <c r="Y35" s="131" t="s">
        <v>547</v>
      </c>
      <c r="Z35" s="131" t="s">
        <v>547</v>
      </c>
      <c r="AA35" s="131" t="s">
        <v>547</v>
      </c>
      <c r="AC35" s="131" t="s">
        <v>634</v>
      </c>
      <c r="AD35" s="131" t="s">
        <v>415</v>
      </c>
      <c r="AE35" s="131" t="s">
        <v>415</v>
      </c>
      <c r="AF35" s="131" t="s">
        <v>299</v>
      </c>
      <c r="AH35" s="131" t="s">
        <v>809</v>
      </c>
      <c r="AI35" s="131" t="s">
        <v>813</v>
      </c>
      <c r="AJ35" s="131" t="s">
        <v>552</v>
      </c>
      <c r="AK35" s="131" t="s">
        <v>817</v>
      </c>
      <c r="AL35" s="131" t="s">
        <v>817</v>
      </c>
      <c r="AM35" s="131" t="s">
        <v>554</v>
      </c>
      <c r="AN35" s="131" t="s">
        <v>821</v>
      </c>
      <c r="AO35" s="131" t="s">
        <v>826</v>
      </c>
      <c r="AP35" s="131" t="s">
        <v>817</v>
      </c>
      <c r="AQ35" s="131" t="s">
        <v>851</v>
      </c>
      <c r="AS35" s="131" t="s">
        <v>563</v>
      </c>
      <c r="AT35" s="131" t="s">
        <v>830</v>
      </c>
      <c r="AV35" s="131" t="s">
        <v>467</v>
      </c>
      <c r="AW35" s="131" t="s">
        <v>101</v>
      </c>
      <c r="AX35" s="131" t="s">
        <v>102</v>
      </c>
      <c r="AY35" s="131" t="s">
        <v>604</v>
      </c>
      <c r="AZ35" s="131" t="s">
        <v>425</v>
      </c>
    </row>
    <row r="36" spans="1:52" s="5" customFormat="1" ht="22.5" customHeight="1">
      <c r="A36" s="116" t="s">
        <v>30</v>
      </c>
      <c r="C36" s="131" t="s">
        <v>131</v>
      </c>
      <c r="D36" s="131" t="s">
        <v>131</v>
      </c>
      <c r="E36" s="131" t="s">
        <v>57</v>
      </c>
      <c r="F36" s="142" t="s">
        <v>10</v>
      </c>
      <c r="G36" s="131" t="s">
        <v>57</v>
      </c>
      <c r="H36" s="131" t="s">
        <v>57</v>
      </c>
      <c r="J36" s="131" t="s">
        <v>57</v>
      </c>
      <c r="K36" s="131" t="s">
        <v>57</v>
      </c>
      <c r="L36" s="131" t="s">
        <v>57</v>
      </c>
      <c r="M36" s="131" t="s">
        <v>57</v>
      </c>
      <c r="N36" s="131" t="s">
        <v>57</v>
      </c>
      <c r="O36" s="131" t="s">
        <v>57</v>
      </c>
      <c r="P36" s="131" t="s">
        <v>57</v>
      </c>
      <c r="Q36" s="131" t="s">
        <v>57</v>
      </c>
      <c r="R36" s="131" t="s">
        <v>69</v>
      </c>
      <c r="S36" s="131" t="s">
        <v>69</v>
      </c>
      <c r="U36" s="164" t="s">
        <v>69</v>
      </c>
      <c r="V36" s="164" t="s">
        <v>69</v>
      </c>
      <c r="W36" s="131" t="s">
        <v>69</v>
      </c>
      <c r="Y36" s="131" t="s">
        <v>327</v>
      </c>
      <c r="Z36" s="131" t="s">
        <v>327</v>
      </c>
      <c r="AA36" s="131" t="s">
        <v>327</v>
      </c>
      <c r="AC36" s="151" t="s">
        <v>327</v>
      </c>
      <c r="AD36" s="151" t="s">
        <v>327</v>
      </c>
      <c r="AE36" s="151" t="s">
        <v>327</v>
      </c>
      <c r="AF36" s="151"/>
      <c r="AH36" s="131" t="s">
        <v>10</v>
      </c>
      <c r="AI36" s="131" t="s">
        <v>10</v>
      </c>
      <c r="AJ36" s="142" t="s">
        <v>10</v>
      </c>
      <c r="AK36" s="142" t="s">
        <v>10</v>
      </c>
      <c r="AL36" s="142" t="s">
        <v>10</v>
      </c>
      <c r="AM36" s="142" t="s">
        <v>10</v>
      </c>
      <c r="AN36" s="142" t="s">
        <v>10</v>
      </c>
      <c r="AO36" s="142" t="s">
        <v>10</v>
      </c>
      <c r="AP36" s="142" t="s">
        <v>10</v>
      </c>
      <c r="AQ36" s="142"/>
      <c r="AS36" s="142" t="s">
        <v>10</v>
      </c>
      <c r="AT36" s="142" t="s">
        <v>10</v>
      </c>
      <c r="AV36" s="142" t="s">
        <v>10</v>
      </c>
      <c r="AW36" s="142" t="s">
        <v>10</v>
      </c>
      <c r="AX36" s="142" t="s">
        <v>10</v>
      </c>
      <c r="AY36" s="142" t="s">
        <v>10</v>
      </c>
      <c r="AZ36" s="142" t="s">
        <v>10</v>
      </c>
    </row>
    <row r="37" spans="1:52" s="5" customFormat="1" ht="45" customHeight="1">
      <c r="A37" s="116" t="s">
        <v>31</v>
      </c>
      <c r="C37" s="131" t="s">
        <v>150</v>
      </c>
      <c r="D37" s="131" t="s">
        <v>150</v>
      </c>
      <c r="E37" s="131" t="s">
        <v>156</v>
      </c>
      <c r="F37" s="131" t="s">
        <v>156</v>
      </c>
      <c r="G37" s="131" t="s">
        <v>156</v>
      </c>
      <c r="H37" s="131" t="s">
        <v>566</v>
      </c>
      <c r="J37" s="131" t="s">
        <v>56</v>
      </c>
      <c r="K37" s="131" t="s">
        <v>56</v>
      </c>
      <c r="L37" s="131" t="s">
        <v>56</v>
      </c>
      <c r="M37" s="131" t="s">
        <v>56</v>
      </c>
      <c r="N37" s="131" t="s">
        <v>56</v>
      </c>
      <c r="O37" s="131" t="s">
        <v>56</v>
      </c>
      <c r="P37" s="131" t="s">
        <v>56</v>
      </c>
      <c r="Q37" s="131" t="s">
        <v>56</v>
      </c>
      <c r="R37" s="131" t="s">
        <v>175</v>
      </c>
      <c r="S37" s="131" t="s">
        <v>175</v>
      </c>
      <c r="U37" s="131" t="s">
        <v>175</v>
      </c>
      <c r="V37" s="131" t="s">
        <v>175</v>
      </c>
      <c r="W37" s="131" t="s">
        <v>175</v>
      </c>
      <c r="Y37" s="131" t="s">
        <v>548</v>
      </c>
      <c r="Z37" s="131" t="s">
        <v>548</v>
      </c>
      <c r="AA37" s="131" t="s">
        <v>548</v>
      </c>
      <c r="AC37" s="131" t="s">
        <v>412</v>
      </c>
      <c r="AD37" s="131" t="s">
        <v>412</v>
      </c>
      <c r="AE37" s="131" t="s">
        <v>412</v>
      </c>
      <c r="AF37" s="131" t="s">
        <v>349</v>
      </c>
      <c r="AH37" s="131" t="s">
        <v>806</v>
      </c>
      <c r="AI37" s="131" t="s">
        <v>551</v>
      </c>
      <c r="AJ37" s="131" t="s">
        <v>551</v>
      </c>
      <c r="AK37" s="131" t="s">
        <v>551</v>
      </c>
      <c r="AL37" s="131" t="s">
        <v>551</v>
      </c>
      <c r="AM37" s="131" t="s">
        <v>551</v>
      </c>
      <c r="AN37" s="131" t="s">
        <v>551</v>
      </c>
      <c r="AO37" s="131" t="s">
        <v>551</v>
      </c>
      <c r="AP37" s="131" t="s">
        <v>551</v>
      </c>
      <c r="AQ37" s="131" t="s">
        <v>315</v>
      </c>
      <c r="AS37" s="131" t="s">
        <v>551</v>
      </c>
      <c r="AT37" s="131" t="s">
        <v>829</v>
      </c>
      <c r="AV37" s="131" t="s">
        <v>461</v>
      </c>
      <c r="AW37" s="131" t="s">
        <v>103</v>
      </c>
      <c r="AX37" s="131" t="s">
        <v>103</v>
      </c>
      <c r="AY37" s="131" t="s">
        <v>120</v>
      </c>
      <c r="AZ37" s="164" t="s">
        <v>426</v>
      </c>
    </row>
    <row r="38" spans="1:52" s="5" customFormat="1" ht="69" customHeight="1">
      <c r="A38" s="122" t="s">
        <v>14</v>
      </c>
      <c r="C38" s="131" t="s">
        <v>25</v>
      </c>
      <c r="D38" s="131" t="s">
        <v>25</v>
      </c>
      <c r="E38" s="131" t="s">
        <v>25</v>
      </c>
      <c r="F38" s="131" t="s">
        <v>25</v>
      </c>
      <c r="G38" s="131" t="s">
        <v>25</v>
      </c>
      <c r="H38" s="131" t="s">
        <v>25</v>
      </c>
      <c r="J38" s="131" t="s">
        <v>176</v>
      </c>
      <c r="K38" s="131" t="s">
        <v>176</v>
      </c>
      <c r="L38" s="131" t="s">
        <v>176</v>
      </c>
      <c r="M38" s="131" t="s">
        <v>25</v>
      </c>
      <c r="N38" s="131" t="s">
        <v>176</v>
      </c>
      <c r="O38" s="131" t="s">
        <v>176</v>
      </c>
      <c r="P38" s="131" t="s">
        <v>68</v>
      </c>
      <c r="Q38" s="131" t="s">
        <v>68</v>
      </c>
      <c r="R38" s="131" t="s">
        <v>176</v>
      </c>
      <c r="S38" s="131" t="s">
        <v>176</v>
      </c>
      <c r="U38" s="131" t="s">
        <v>176</v>
      </c>
      <c r="V38" s="131" t="s">
        <v>176</v>
      </c>
      <c r="W38" s="131" t="s">
        <v>176</v>
      </c>
      <c r="Y38" s="131" t="s">
        <v>572</v>
      </c>
      <c r="Z38" s="131" t="s">
        <v>572</v>
      </c>
      <c r="AA38" s="159" t="s">
        <v>392</v>
      </c>
      <c r="AC38" s="131" t="s">
        <v>413</v>
      </c>
      <c r="AD38" s="131" t="s">
        <v>413</v>
      </c>
      <c r="AE38" s="131" t="s">
        <v>413</v>
      </c>
      <c r="AF38" s="131" t="s">
        <v>350</v>
      </c>
      <c r="AH38" s="131" t="s">
        <v>207</v>
      </c>
      <c r="AI38" s="131" t="s">
        <v>207</v>
      </c>
      <c r="AJ38" s="131" t="s">
        <v>207</v>
      </c>
      <c r="AK38" s="131" t="s">
        <v>207</v>
      </c>
      <c r="AL38" s="131" t="s">
        <v>176</v>
      </c>
      <c r="AM38" s="131" t="s">
        <v>207</v>
      </c>
      <c r="AN38" s="131" t="s">
        <v>207</v>
      </c>
      <c r="AO38" s="131" t="s">
        <v>176</v>
      </c>
      <c r="AP38" s="131" t="s">
        <v>176</v>
      </c>
      <c r="AQ38" s="131" t="s">
        <v>176</v>
      </c>
      <c r="AS38" s="131" t="s">
        <v>176</v>
      </c>
      <c r="AT38" s="131" t="s">
        <v>176</v>
      </c>
      <c r="AV38" s="131" t="s">
        <v>58</v>
      </c>
      <c r="AW38" s="131" t="s">
        <v>25</v>
      </c>
      <c r="AX38" s="131" t="s">
        <v>25</v>
      </c>
      <c r="AY38" s="131" t="s">
        <v>58</v>
      </c>
      <c r="AZ38" s="164" t="s">
        <v>427</v>
      </c>
    </row>
    <row r="39" spans="1:52" s="5" customFormat="1" ht="72.75" customHeight="1">
      <c r="A39" s="123" t="s">
        <v>32</v>
      </c>
      <c r="C39" s="131" t="s">
        <v>151</v>
      </c>
      <c r="D39" s="131" t="s">
        <v>151</v>
      </c>
      <c r="E39" s="131" t="s">
        <v>157</v>
      </c>
      <c r="F39" s="131" t="s">
        <v>157</v>
      </c>
      <c r="G39" s="131" t="s">
        <v>157</v>
      </c>
      <c r="H39" s="131" t="s">
        <v>296</v>
      </c>
      <c r="J39" s="131" t="s">
        <v>191</v>
      </c>
      <c r="K39" s="131" t="s">
        <v>191</v>
      </c>
      <c r="L39" s="131" t="s">
        <v>191</v>
      </c>
      <c r="M39" s="131" t="s">
        <v>203</v>
      </c>
      <c r="N39" s="131" t="s">
        <v>523</v>
      </c>
      <c r="O39" s="131" t="s">
        <v>523</v>
      </c>
      <c r="P39" s="131" t="s">
        <v>342</v>
      </c>
      <c r="Q39" s="131" t="s">
        <v>342</v>
      </c>
      <c r="R39" s="195" t="s">
        <v>535</v>
      </c>
      <c r="S39" s="195" t="s">
        <v>535</v>
      </c>
      <c r="U39" s="164" t="s">
        <v>179</v>
      </c>
      <c r="V39" s="164" t="s">
        <v>664</v>
      </c>
      <c r="W39" s="131" t="s">
        <v>672</v>
      </c>
      <c r="Y39" s="131" t="s">
        <v>868</v>
      </c>
      <c r="Z39" s="131" t="s">
        <v>868</v>
      </c>
      <c r="AA39" s="159" t="s">
        <v>301</v>
      </c>
      <c r="AC39" s="131" t="s">
        <v>414</v>
      </c>
      <c r="AD39" s="131" t="s">
        <v>414</v>
      </c>
      <c r="AE39" s="131" t="s">
        <v>414</v>
      </c>
      <c r="AF39" s="131" t="s">
        <v>351</v>
      </c>
      <c r="AH39" s="131" t="s">
        <v>71</v>
      </c>
      <c r="AI39" s="131" t="s">
        <v>71</v>
      </c>
      <c r="AJ39" s="131" t="s">
        <v>71</v>
      </c>
      <c r="AK39" s="131" t="s">
        <v>71</v>
      </c>
      <c r="AL39" s="131" t="s">
        <v>835</v>
      </c>
      <c r="AM39" s="131" t="s">
        <v>71</v>
      </c>
      <c r="AN39" s="131" t="s">
        <v>71</v>
      </c>
      <c r="AO39" s="131" t="s">
        <v>71</v>
      </c>
      <c r="AP39" s="131" t="s">
        <v>71</v>
      </c>
      <c r="AQ39" s="131" t="s">
        <v>316</v>
      </c>
      <c r="AS39" s="131" t="s">
        <v>71</v>
      </c>
      <c r="AT39" s="131" t="s">
        <v>71</v>
      </c>
      <c r="AV39" s="131" t="s">
        <v>463</v>
      </c>
      <c r="AW39" s="131" t="s">
        <v>104</v>
      </c>
      <c r="AX39" s="131" t="s">
        <v>104</v>
      </c>
      <c r="AY39" s="131" t="s">
        <v>121</v>
      </c>
      <c r="AZ39" s="131" t="s">
        <v>121</v>
      </c>
    </row>
    <row r="40" spans="1:52" s="5" customFormat="1" ht="49.5" customHeight="1">
      <c r="A40" s="124" t="s">
        <v>33</v>
      </c>
      <c r="C40" s="131" t="s">
        <v>332</v>
      </c>
      <c r="D40" s="131" t="s">
        <v>332</v>
      </c>
      <c r="E40" s="131" t="s">
        <v>333</v>
      </c>
      <c r="F40" s="131" t="s">
        <v>158</v>
      </c>
      <c r="G40" s="131" t="s">
        <v>158</v>
      </c>
      <c r="H40" s="131" t="s">
        <v>297</v>
      </c>
      <c r="J40" s="131" t="s">
        <v>517</v>
      </c>
      <c r="K40" s="131" t="s">
        <v>517</v>
      </c>
      <c r="L40" s="131" t="s">
        <v>517</v>
      </c>
      <c r="M40" s="131" t="s">
        <v>592</v>
      </c>
      <c r="N40" s="131" t="s">
        <v>318</v>
      </c>
      <c r="O40" s="131" t="s">
        <v>318</v>
      </c>
      <c r="P40" s="131" t="s">
        <v>596</v>
      </c>
      <c r="Q40" s="131" t="s">
        <v>596</v>
      </c>
      <c r="R40" s="131" t="s">
        <v>536</v>
      </c>
      <c r="S40" s="131" t="s">
        <v>536</v>
      </c>
      <c r="U40" s="131" t="s">
        <v>536</v>
      </c>
      <c r="V40" s="131" t="s">
        <v>536</v>
      </c>
      <c r="W40" s="205" t="s">
        <v>401</v>
      </c>
      <c r="Y40" s="161" t="s">
        <v>10</v>
      </c>
      <c r="Z40" s="161" t="s">
        <v>10</v>
      </c>
      <c r="AA40" s="131" t="s">
        <v>352</v>
      </c>
      <c r="AC40" s="131" t="s">
        <v>352</v>
      </c>
      <c r="AD40" s="131" t="s">
        <v>352</v>
      </c>
      <c r="AE40" s="131" t="s">
        <v>352</v>
      </c>
      <c r="AF40" s="131" t="s">
        <v>352</v>
      </c>
      <c r="AH40" s="131" t="s">
        <v>807</v>
      </c>
      <c r="AI40" s="131" t="s">
        <v>266</v>
      </c>
      <c r="AJ40" s="131" t="s">
        <v>266</v>
      </c>
      <c r="AK40" s="131" t="s">
        <v>266</v>
      </c>
      <c r="AL40" s="131" t="s">
        <v>352</v>
      </c>
      <c r="AM40" s="131" t="s">
        <v>266</v>
      </c>
      <c r="AN40" s="131" t="s">
        <v>266</v>
      </c>
      <c r="AO40" s="131" t="s">
        <v>352</v>
      </c>
      <c r="AP40" s="131" t="s">
        <v>352</v>
      </c>
      <c r="AQ40" s="131" t="s">
        <v>352</v>
      </c>
      <c r="AS40" s="142" t="s">
        <v>266</v>
      </c>
      <c r="AT40" s="142" t="s">
        <v>266</v>
      </c>
      <c r="AV40" s="142" t="s">
        <v>10</v>
      </c>
      <c r="AW40" s="142" t="s">
        <v>10</v>
      </c>
      <c r="AX40" s="142" t="s">
        <v>10</v>
      </c>
      <c r="AY40" s="131" t="s">
        <v>10</v>
      </c>
      <c r="AZ40" s="131" t="s">
        <v>10</v>
      </c>
    </row>
    <row r="41" spans="1:52" s="5" customFormat="1" ht="22.5" customHeight="1">
      <c r="A41" s="124" t="s">
        <v>37</v>
      </c>
      <c r="B41" s="4"/>
      <c r="C41" s="136" t="s">
        <v>166</v>
      </c>
      <c r="D41" s="136" t="s">
        <v>166</v>
      </c>
      <c r="E41" s="136" t="s">
        <v>166</v>
      </c>
      <c r="F41" s="136" t="s">
        <v>166</v>
      </c>
      <c r="G41" s="136" t="s">
        <v>166</v>
      </c>
      <c r="H41" s="136" t="s">
        <v>166</v>
      </c>
      <c r="I41" s="143"/>
      <c r="J41" s="136" t="s">
        <v>166</v>
      </c>
      <c r="K41" s="136" t="s">
        <v>166</v>
      </c>
      <c r="L41" s="136" t="s">
        <v>166</v>
      </c>
      <c r="M41" s="136" t="s">
        <v>166</v>
      </c>
      <c r="N41" s="136" t="s">
        <v>166</v>
      </c>
      <c r="O41" s="136" t="s">
        <v>166</v>
      </c>
      <c r="P41" s="136" t="s">
        <v>166</v>
      </c>
      <c r="Q41" s="136" t="s">
        <v>166</v>
      </c>
      <c r="R41" s="136" t="s">
        <v>166</v>
      </c>
      <c r="S41" s="136" t="s">
        <v>166</v>
      </c>
      <c r="T41" s="149"/>
      <c r="U41" s="136" t="s">
        <v>36</v>
      </c>
      <c r="V41" s="136" t="s">
        <v>36</v>
      </c>
      <c r="W41" s="136" t="s">
        <v>36</v>
      </c>
      <c r="X41" s="143"/>
      <c r="Y41" s="136" t="s">
        <v>166</v>
      </c>
      <c r="Z41" s="136" t="s">
        <v>166</v>
      </c>
      <c r="AA41" s="136" t="s">
        <v>166</v>
      </c>
      <c r="AB41" s="143"/>
      <c r="AC41" s="136" t="s">
        <v>166</v>
      </c>
      <c r="AD41" s="136" t="s">
        <v>166</v>
      </c>
      <c r="AE41" s="136" t="s">
        <v>166</v>
      </c>
      <c r="AF41" s="136" t="s">
        <v>166</v>
      </c>
      <c r="AG41" s="143"/>
      <c r="AH41" s="136" t="s">
        <v>166</v>
      </c>
      <c r="AI41" s="136" t="s">
        <v>166</v>
      </c>
      <c r="AJ41" s="136" t="s">
        <v>166</v>
      </c>
      <c r="AK41" s="136" t="s">
        <v>166</v>
      </c>
      <c r="AL41" s="136" t="s">
        <v>166</v>
      </c>
      <c r="AM41" s="136" t="s">
        <v>166</v>
      </c>
      <c r="AN41" s="136" t="s">
        <v>166</v>
      </c>
      <c r="AO41" s="136" t="s">
        <v>166</v>
      </c>
      <c r="AP41" s="136" t="s">
        <v>166</v>
      </c>
      <c r="AQ41" s="136" t="s">
        <v>166</v>
      </c>
      <c r="AR41" s="143"/>
      <c r="AS41" s="136" t="s">
        <v>166</v>
      </c>
      <c r="AT41" s="136" t="s">
        <v>166</v>
      </c>
      <c r="AU41" s="143"/>
      <c r="AV41" s="136" t="s">
        <v>53</v>
      </c>
      <c r="AW41" s="136" t="s">
        <v>53</v>
      </c>
      <c r="AX41" s="136" t="s">
        <v>53</v>
      </c>
      <c r="AY41" s="136" t="s">
        <v>53</v>
      </c>
      <c r="AZ41" s="136" t="s">
        <v>53</v>
      </c>
    </row>
    <row r="42" spans="1:52" s="4" customFormat="1" ht="22.5" customHeight="1">
      <c r="A42" s="125" t="s">
        <v>13</v>
      </c>
      <c r="B42" s="40"/>
      <c r="C42" s="137" t="s">
        <v>321</v>
      </c>
      <c r="D42" s="137" t="s">
        <v>141</v>
      </c>
      <c r="E42" s="137" t="s">
        <v>322</v>
      </c>
      <c r="F42" s="137" t="s">
        <v>159</v>
      </c>
      <c r="G42" s="137" t="s">
        <v>142</v>
      </c>
      <c r="H42" s="137" t="s">
        <v>236</v>
      </c>
      <c r="J42" s="137" t="s">
        <v>186</v>
      </c>
      <c r="K42" s="137" t="s">
        <v>477</v>
      </c>
      <c r="L42" s="137" t="s">
        <v>478</v>
      </c>
      <c r="M42" s="137" t="s">
        <v>578</v>
      </c>
      <c r="N42" s="137" t="s">
        <v>193</v>
      </c>
      <c r="O42" s="137" t="s">
        <v>479</v>
      </c>
      <c r="P42" s="137" t="s">
        <v>324</v>
      </c>
      <c r="Q42" s="137" t="s">
        <v>579</v>
      </c>
      <c r="R42" s="137" t="s">
        <v>689</v>
      </c>
      <c r="S42" s="137" t="s">
        <v>481</v>
      </c>
      <c r="T42" s="40"/>
      <c r="U42" s="137" t="s">
        <v>167</v>
      </c>
      <c r="V42" s="137" t="s">
        <v>482</v>
      </c>
      <c r="W42" s="137" t="s">
        <v>396</v>
      </c>
      <c r="Y42" s="146" t="s">
        <v>10</v>
      </c>
      <c r="Z42" s="146" t="s">
        <v>10</v>
      </c>
      <c r="AA42" s="146" t="s">
        <v>10</v>
      </c>
      <c r="AC42" s="146" t="s">
        <v>402</v>
      </c>
      <c r="AD42" s="146" t="s">
        <v>403</v>
      </c>
      <c r="AE42" s="146" t="s">
        <v>404</v>
      </c>
      <c r="AF42" s="146" t="s">
        <v>325</v>
      </c>
      <c r="AH42" s="137" t="s">
        <v>726</v>
      </c>
      <c r="AI42" s="137" t="s">
        <v>484</v>
      </c>
      <c r="AJ42" s="137" t="s">
        <v>204</v>
      </c>
      <c r="AK42" s="137" t="s">
        <v>485</v>
      </c>
      <c r="AL42" s="137" t="s">
        <v>727</v>
      </c>
      <c r="AM42" s="137" t="s">
        <v>209</v>
      </c>
      <c r="AN42" s="137" t="s">
        <v>486</v>
      </c>
      <c r="AO42" s="137" t="s">
        <v>487</v>
      </c>
      <c r="AP42" s="137" t="s">
        <v>488</v>
      </c>
      <c r="AQ42" s="137" t="s">
        <v>489</v>
      </c>
      <c r="AS42" s="146" t="s">
        <v>197</v>
      </c>
      <c r="AT42" s="146" t="s">
        <v>490</v>
      </c>
      <c r="AV42" s="137" t="s">
        <v>10</v>
      </c>
      <c r="AW42" s="146" t="s">
        <v>135</v>
      </c>
      <c r="AX42" s="146" t="s">
        <v>10</v>
      </c>
      <c r="AY42" s="137" t="s">
        <v>109</v>
      </c>
      <c r="AZ42" s="146" t="s">
        <v>406</v>
      </c>
    </row>
    <row r="43" spans="1:52" s="23" customFormat="1" ht="22.5" customHeight="1">
      <c r="A43" s="126" t="s">
        <v>7</v>
      </c>
      <c r="B43" s="128"/>
      <c r="C43" s="138">
        <v>196804102054</v>
      </c>
      <c r="D43" s="138">
        <v>196804116778</v>
      </c>
      <c r="E43" s="139">
        <v>197529477977</v>
      </c>
      <c r="F43" s="139">
        <v>196379950227</v>
      </c>
      <c r="G43" s="139">
        <v>197528542782</v>
      </c>
      <c r="H43" s="139">
        <v>196802210003</v>
      </c>
      <c r="I43" s="144"/>
      <c r="J43" s="139">
        <v>197529132623</v>
      </c>
      <c r="K43" s="137">
        <v>197529861257</v>
      </c>
      <c r="L43" s="139">
        <v>197529850954</v>
      </c>
      <c r="M43" s="139">
        <v>197531036308</v>
      </c>
      <c r="N43" s="139">
        <v>197529130933</v>
      </c>
      <c r="O43" s="139">
        <v>197529882542</v>
      </c>
      <c r="P43" s="139">
        <v>197529174357</v>
      </c>
      <c r="Q43" s="139">
        <v>197532733367</v>
      </c>
      <c r="R43" s="139">
        <v>197529868768</v>
      </c>
      <c r="S43" s="139">
        <v>197532815766</v>
      </c>
      <c r="T43" s="128"/>
      <c r="U43" s="139">
        <v>196800725950</v>
      </c>
      <c r="V43" s="139">
        <v>197528831534</v>
      </c>
      <c r="W43" s="139">
        <v>197531095121</v>
      </c>
      <c r="X43" s="144"/>
      <c r="Y43" s="139">
        <v>196804586083</v>
      </c>
      <c r="Z43" s="139">
        <v>197532232785</v>
      </c>
      <c r="AA43" s="139">
        <v>196804583044</v>
      </c>
      <c r="AB43" s="144"/>
      <c r="AC43" s="139">
        <v>197528674612</v>
      </c>
      <c r="AD43" s="139">
        <v>197529169056</v>
      </c>
      <c r="AE43" s="139">
        <v>197529168738</v>
      </c>
      <c r="AF43" s="139">
        <v>197529169629</v>
      </c>
      <c r="AG43" s="144"/>
      <c r="AH43" s="139">
        <v>197532808690</v>
      </c>
      <c r="AI43" s="139">
        <v>197532812529</v>
      </c>
      <c r="AJ43" s="139">
        <v>196803843668</v>
      </c>
      <c r="AK43" s="139">
        <v>197531034076</v>
      </c>
      <c r="AL43" s="139">
        <v>197532812581</v>
      </c>
      <c r="AM43" s="139">
        <v>196803840162</v>
      </c>
      <c r="AN43" s="139" t="s">
        <v>822</v>
      </c>
      <c r="AO43" s="139">
        <v>197532810389</v>
      </c>
      <c r="AP43" s="139">
        <v>197532807853</v>
      </c>
      <c r="AQ43" s="139">
        <v>197532812239</v>
      </c>
      <c r="AR43" s="144"/>
      <c r="AS43" s="139">
        <v>196803622782</v>
      </c>
      <c r="AT43" s="139">
        <v>197529095911</v>
      </c>
      <c r="AU43" s="144"/>
      <c r="AV43" s="139">
        <v>196804513966</v>
      </c>
      <c r="AW43" s="139">
        <v>196379979341</v>
      </c>
      <c r="AX43" s="139">
        <v>195890237855</v>
      </c>
      <c r="AY43" s="139">
        <v>196804881294</v>
      </c>
      <c r="AZ43" s="139">
        <v>196804881133</v>
      </c>
    </row>
    <row r="44" spans="1:52" ht="107.25" customHeight="1">
      <c r="C44" s="259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</row>
    <row r="45" spans="1:52" ht="18.75" customHeight="1"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</row>
    <row r="46" spans="1:52" ht="18.75" customHeight="1"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ht="18.75" customHeight="1"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ht="18.75" customHeight="1"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U48" s="12"/>
      <c r="V48" s="12"/>
      <c r="W48" s="12"/>
      <c r="Y48" s="12"/>
      <c r="Z48" s="12"/>
      <c r="AA48" s="12"/>
      <c r="AC48" s="12"/>
      <c r="AD48" s="12"/>
      <c r="AE48" s="12"/>
      <c r="AF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S48" s="12"/>
      <c r="AT48" s="12"/>
      <c r="AW48" s="12"/>
      <c r="AX48" s="12"/>
      <c r="AY48" s="12"/>
      <c r="AZ48" s="12"/>
    </row>
    <row r="49" spans="3:52" ht="18.75" customHeight="1"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Y49" s="12"/>
      <c r="Z49" s="12"/>
      <c r="AA49" s="12"/>
      <c r="AC49" s="12"/>
      <c r="AD49" s="12"/>
      <c r="AE49" s="12"/>
      <c r="AF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S49" s="7"/>
      <c r="AT49" s="7"/>
      <c r="AW49" s="12"/>
      <c r="AX49" s="12"/>
      <c r="AY49" s="12"/>
      <c r="AZ49" s="12"/>
    </row>
    <row r="50" spans="3:52" ht="18.75" customHeight="1"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U50" s="12"/>
      <c r="V50" s="12"/>
      <c r="W50" s="12"/>
      <c r="Y50" s="12"/>
      <c r="Z50" s="12"/>
      <c r="AA50" s="12"/>
      <c r="AC50" s="12"/>
      <c r="AD50" s="12"/>
      <c r="AE50" s="12"/>
      <c r="AF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S50" s="7"/>
      <c r="AT50" s="7"/>
      <c r="AW50" s="12"/>
      <c r="AX50" s="12"/>
      <c r="AY50" s="12"/>
      <c r="AZ50" s="12"/>
    </row>
    <row r="51" spans="3:52" ht="18.75" customHeight="1">
      <c r="C51" s="12"/>
      <c r="D51" s="12"/>
      <c r="E51" s="12"/>
      <c r="F51" s="12"/>
      <c r="G51" s="12"/>
      <c r="H51" s="12"/>
      <c r="I51" s="7"/>
      <c r="J51" s="12"/>
      <c r="K51" s="12"/>
      <c r="L51" s="12"/>
      <c r="M51" s="12"/>
      <c r="N51" s="12"/>
      <c r="O51" s="12"/>
      <c r="P51" s="12"/>
      <c r="Q51" s="12"/>
      <c r="R51" s="12"/>
      <c r="S51" s="12"/>
      <c r="U51" s="12"/>
      <c r="V51" s="12"/>
      <c r="W51" s="12"/>
      <c r="Y51" s="12"/>
      <c r="Z51" s="12"/>
      <c r="AA51" s="12"/>
      <c r="AC51" s="12"/>
      <c r="AD51" s="12"/>
      <c r="AE51" s="12"/>
      <c r="AF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S51" s="45"/>
      <c r="AT51" s="45"/>
      <c r="AW51" s="12"/>
      <c r="AX51" s="12"/>
      <c r="AY51" s="12"/>
      <c r="AZ51" s="12"/>
    </row>
    <row r="52" spans="3:52" ht="18.75" customHeight="1">
      <c r="C52" s="12"/>
      <c r="D52" s="12"/>
      <c r="E52" s="12"/>
      <c r="F52" s="12"/>
      <c r="G52" s="12"/>
      <c r="H52" s="12"/>
      <c r="I52" s="7"/>
      <c r="J52" s="12"/>
      <c r="K52" s="12"/>
      <c r="L52" s="12"/>
      <c r="M52" s="12"/>
      <c r="N52" s="12"/>
      <c r="O52" s="12"/>
      <c r="P52" s="12"/>
      <c r="Q52" s="12"/>
      <c r="R52" s="12"/>
      <c r="S52" s="12"/>
      <c r="U52" s="12"/>
      <c r="V52" s="12"/>
      <c r="AC52" s="12"/>
      <c r="AD52" s="12"/>
      <c r="AE52" s="12"/>
      <c r="AF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W52" s="12"/>
      <c r="AX52" s="12"/>
      <c r="AY52" s="12"/>
      <c r="AZ52" s="12"/>
    </row>
    <row r="53" spans="3:52" ht="18.75" customHeight="1">
      <c r="C53" s="12"/>
      <c r="D53" s="12"/>
      <c r="E53" s="12"/>
      <c r="F53" s="12"/>
      <c r="G53" s="12"/>
      <c r="H53" s="12"/>
      <c r="N53" s="12"/>
      <c r="O53" s="12"/>
      <c r="P53" s="12"/>
      <c r="Q53" s="12"/>
      <c r="R53" s="12"/>
      <c r="S53" s="12"/>
      <c r="U53" s="12"/>
      <c r="V53" s="12"/>
      <c r="AC53" s="12"/>
      <c r="AD53" s="12"/>
      <c r="AE53" s="12"/>
      <c r="AF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Y53" s="12"/>
      <c r="AZ53" s="12"/>
    </row>
    <row r="54" spans="3:52" ht="18.75" customHeight="1">
      <c r="C54" s="12"/>
      <c r="D54" s="12"/>
      <c r="E54" s="12"/>
      <c r="F54" s="12"/>
      <c r="G54" s="12"/>
      <c r="H54" s="12"/>
      <c r="N54" s="12"/>
      <c r="O54" s="12"/>
      <c r="P54" s="12"/>
      <c r="Q54" s="12"/>
      <c r="R54" s="12"/>
      <c r="S54" s="12"/>
      <c r="U54" s="12"/>
      <c r="V54" s="12"/>
      <c r="AC54" s="12"/>
      <c r="AD54" s="12"/>
      <c r="AE54" s="12"/>
      <c r="AF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Y54" s="12"/>
      <c r="AZ54" s="12"/>
    </row>
    <row r="55" spans="3:52" ht="18.75" customHeight="1">
      <c r="C55" s="12"/>
      <c r="D55" s="12"/>
      <c r="E55" s="12"/>
      <c r="F55" s="12"/>
      <c r="G55" s="12"/>
      <c r="H55" s="12"/>
      <c r="N55" s="12"/>
      <c r="O55" s="12"/>
      <c r="P55" s="12"/>
      <c r="Q55" s="12"/>
      <c r="R55" s="12"/>
      <c r="S55" s="12"/>
      <c r="U55" s="12"/>
      <c r="V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Y55" s="12"/>
      <c r="AZ55" s="12"/>
    </row>
    <row r="56" spans="3:52" ht="18.75" customHeight="1">
      <c r="C56" s="12"/>
      <c r="D56" s="12"/>
      <c r="E56" s="12"/>
      <c r="F56" s="12"/>
      <c r="G56" s="12"/>
      <c r="H56" s="12"/>
      <c r="N56" s="12"/>
      <c r="O56" s="12"/>
      <c r="P56" s="12"/>
      <c r="Q56" s="12"/>
      <c r="R56" s="12"/>
      <c r="S56" s="12"/>
      <c r="U56" s="12"/>
      <c r="V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Y56" s="12"/>
      <c r="AZ56" s="12"/>
    </row>
    <row r="57" spans="3:52" ht="18.75" customHeight="1">
      <c r="C57" s="12"/>
      <c r="D57" s="12"/>
      <c r="E57" s="12"/>
      <c r="F57" s="12"/>
      <c r="G57" s="12"/>
      <c r="H57" s="12"/>
      <c r="N57" s="12"/>
      <c r="O57" s="12"/>
      <c r="P57" s="12"/>
      <c r="Q57" s="12"/>
      <c r="R57" s="12"/>
      <c r="S57" s="12"/>
      <c r="U57" s="12"/>
      <c r="V57" s="12"/>
      <c r="AY57" s="12"/>
      <c r="AZ57" s="12"/>
    </row>
    <row r="58" spans="3:52" ht="18.75" customHeight="1">
      <c r="C58" s="12"/>
      <c r="D58" s="12"/>
      <c r="E58" s="12"/>
      <c r="F58" s="12"/>
      <c r="G58" s="12"/>
      <c r="H58" s="12"/>
      <c r="N58" s="12"/>
      <c r="O58" s="12"/>
      <c r="P58" s="12"/>
      <c r="Q58" s="12"/>
      <c r="R58" s="12"/>
      <c r="S58" s="12"/>
      <c r="U58" s="12"/>
      <c r="V58" s="12"/>
    </row>
    <row r="64" spans="3:52" ht="18.75" customHeight="1">
      <c r="AE64"/>
    </row>
  </sheetData>
  <dataConsolidate/>
  <mergeCells count="8">
    <mergeCell ref="AV1:AZ1"/>
    <mergeCell ref="C1:H1"/>
    <mergeCell ref="U1:W1"/>
    <mergeCell ref="AC1:AF1"/>
    <mergeCell ref="AH1:AQ1"/>
    <mergeCell ref="AS1:AT1"/>
    <mergeCell ref="J1:S1"/>
    <mergeCell ref="Y1:AA1"/>
  </mergeCells>
  <conditionalFormatting sqref="B9">
    <cfRule type="cellIs" priority="419" stopIfTrue="1" operator="equal">
      <formula>"-"</formula>
    </cfRule>
    <cfRule type="duplicateValues" dxfId="53" priority="420"/>
  </conditionalFormatting>
  <conditionalFormatting sqref="T9">
    <cfRule type="cellIs" priority="417" stopIfTrue="1" operator="equal">
      <formula>"-"</formula>
    </cfRule>
    <cfRule type="duplicateValues" dxfId="52" priority="418"/>
  </conditionalFormatting>
  <conditionalFormatting sqref="C45:C58 D44:H58">
    <cfRule type="cellIs" dxfId="51" priority="312" operator="equal">
      <formula>"Ongoing"</formula>
    </cfRule>
    <cfRule type="cellIs" dxfId="50" priority="313" operator="equal">
      <formula>"LTB"</formula>
    </cfRule>
    <cfRule type="cellIs" dxfId="49" priority="314" operator="equal">
      <formula>"New Model"</formula>
    </cfRule>
  </conditionalFormatting>
  <conditionalFormatting sqref="H9">
    <cfRule type="cellIs" priority="115" stopIfTrue="1" operator="equal">
      <formula>"-"</formula>
    </cfRule>
    <cfRule type="duplicateValues" dxfId="48" priority="116"/>
  </conditionalFormatting>
  <conditionalFormatting sqref="AZ9">
    <cfRule type="cellIs" priority="3482" stopIfTrue="1" operator="equal">
      <formula>"-"</formula>
    </cfRule>
    <cfRule type="duplicateValues" dxfId="47" priority="3483"/>
  </conditionalFormatting>
  <conditionalFormatting sqref="AY9">
    <cfRule type="cellIs" priority="66" stopIfTrue="1" operator="equal">
      <formula>"-"</formula>
    </cfRule>
    <cfRule type="duplicateValues" dxfId="46" priority="67"/>
  </conditionalFormatting>
  <conditionalFormatting sqref="B10">
    <cfRule type="cellIs" priority="58" stopIfTrue="1" operator="equal">
      <formula>"-"</formula>
    </cfRule>
    <cfRule type="duplicateValues" dxfId="45" priority="59"/>
  </conditionalFormatting>
  <conditionalFormatting sqref="J10:S10">
    <cfRule type="cellIs" priority="55" stopIfTrue="1" operator="equal">
      <formula>"-"</formula>
    </cfRule>
  </conditionalFormatting>
  <conditionalFormatting sqref="H10">
    <cfRule type="cellIs" priority="34" stopIfTrue="1" operator="equal">
      <formula>"-"</formula>
    </cfRule>
    <cfRule type="duplicateValues" dxfId="44" priority="35"/>
  </conditionalFormatting>
  <conditionalFormatting sqref="N9:O9">
    <cfRule type="cellIs" priority="26" stopIfTrue="1" operator="equal">
      <formula>"-"</formula>
    </cfRule>
    <cfRule type="duplicateValues" dxfId="43" priority="27"/>
  </conditionalFormatting>
  <conditionalFormatting sqref="AS9:AT9">
    <cfRule type="cellIs" priority="23" stopIfTrue="1" operator="equal">
      <formula>"-"</formula>
    </cfRule>
    <cfRule type="duplicateValues" dxfId="42" priority="24"/>
  </conditionalFormatting>
  <conditionalFormatting sqref="U9:V9">
    <cfRule type="cellIs" priority="3665" stopIfTrue="1" operator="equal">
      <formula>"-"</formula>
    </cfRule>
    <cfRule type="duplicateValues" dxfId="41" priority="3666"/>
  </conditionalFormatting>
  <conditionalFormatting sqref="AF9">
    <cfRule type="cellIs" priority="3669" stopIfTrue="1" operator="equal">
      <formula>"-"</formula>
    </cfRule>
    <cfRule type="duplicateValues" dxfId="40" priority="3670"/>
  </conditionalFormatting>
  <conditionalFormatting sqref="AJ9:AL9">
    <cfRule type="cellIs" priority="3671" stopIfTrue="1" operator="equal">
      <formula>"-"</formula>
    </cfRule>
    <cfRule type="duplicateValues" dxfId="39" priority="3672"/>
  </conditionalFormatting>
  <conditionalFormatting sqref="P9:Q9">
    <cfRule type="cellIs" priority="3687" stopIfTrue="1" operator="equal">
      <formula>"-"</formula>
    </cfRule>
    <cfRule type="duplicateValues" dxfId="38" priority="3688"/>
  </conditionalFormatting>
  <conditionalFormatting sqref="F9:G9 D9">
    <cfRule type="cellIs" priority="3699" stopIfTrue="1" operator="equal">
      <formula>"-"</formula>
    </cfRule>
    <cfRule type="duplicateValues" dxfId="37" priority="3700"/>
  </conditionalFormatting>
  <conditionalFormatting sqref="AC9:AE9">
    <cfRule type="cellIs" priority="3705" stopIfTrue="1" operator="equal">
      <formula>"-"</formula>
    </cfRule>
    <cfRule type="duplicateValues" dxfId="36" priority="3706"/>
  </conditionalFormatting>
  <conditionalFormatting sqref="AM9:AN9">
    <cfRule type="cellIs" priority="3707" stopIfTrue="1" operator="equal">
      <formula>"-"</formula>
    </cfRule>
    <cfRule type="duplicateValues" dxfId="35" priority="3708"/>
  </conditionalFormatting>
  <conditionalFormatting sqref="AV9">
    <cfRule type="cellIs" priority="3709" stopIfTrue="1" operator="equal">
      <formula>"-"</formula>
    </cfRule>
    <cfRule type="duplicateValues" dxfId="34" priority="3710"/>
  </conditionalFormatting>
  <conditionalFormatting sqref="AW9:AX9">
    <cfRule type="cellIs" priority="3711" stopIfTrue="1" operator="equal">
      <formula>"-"</formula>
    </cfRule>
    <cfRule type="duplicateValues" dxfId="33" priority="3712"/>
  </conditionalFormatting>
  <conditionalFormatting sqref="C9">
    <cfRule type="cellIs" priority="3739" stopIfTrue="1" operator="equal">
      <formula>"-"</formula>
    </cfRule>
    <cfRule type="duplicateValues" dxfId="32" priority="3740"/>
  </conditionalFormatting>
  <conditionalFormatting sqref="E9">
    <cfRule type="cellIs" priority="3751" stopIfTrue="1" operator="equal">
      <formula>"-"</formula>
    </cfRule>
    <cfRule type="duplicateValues" dxfId="31" priority="3752"/>
  </conditionalFormatting>
  <conditionalFormatting sqref="M9">
    <cfRule type="cellIs" priority="3761" stopIfTrue="1" operator="equal">
      <formula>"-"</formula>
    </cfRule>
    <cfRule type="duplicateValues" dxfId="30" priority="3762"/>
  </conditionalFormatting>
  <conditionalFormatting sqref="C10:G10">
    <cfRule type="cellIs" priority="3776" stopIfTrue="1" operator="equal">
      <formula>"-"</formula>
    </cfRule>
    <cfRule type="duplicateValues" dxfId="29" priority="3777"/>
  </conditionalFormatting>
  <conditionalFormatting sqref="J9:L9">
    <cfRule type="cellIs" priority="3788" stopIfTrue="1" operator="equal">
      <formula>"-"</formula>
    </cfRule>
    <cfRule type="duplicateValues" dxfId="28" priority="3789"/>
  </conditionalFormatting>
  <conditionalFormatting sqref="R9:S9">
    <cfRule type="cellIs" priority="3794" stopIfTrue="1" operator="equal">
      <formula>"-"</formula>
    </cfRule>
    <cfRule type="duplicateValues" dxfId="27" priority="3795"/>
  </conditionalFormatting>
  <conditionalFormatting sqref="W9 Y9:AA9">
    <cfRule type="cellIs" priority="3796" stopIfTrue="1" operator="equal">
      <formula>"-"</formula>
    </cfRule>
    <cfRule type="duplicateValues" dxfId="26" priority="3797"/>
  </conditionalFormatting>
  <conditionalFormatting sqref="AO9:AP9">
    <cfRule type="cellIs" priority="3798" stopIfTrue="1" operator="equal">
      <formula>"-"</formula>
    </cfRule>
    <cfRule type="duplicateValues" dxfId="25" priority="3799"/>
  </conditionalFormatting>
  <conditionalFormatting sqref="AQ9">
    <cfRule type="cellIs" priority="3800" stopIfTrue="1" operator="equal">
      <formula>"-"</formula>
    </cfRule>
    <cfRule type="duplicateValues" dxfId="24" priority="3801"/>
  </conditionalFormatting>
  <hyperlinks>
    <hyperlink ref="F11" r:id="rId1" display="» zum Online-Datenblatt" xr:uid="{5A2A5582-1ABC-457B-A288-AC794D5A1508}"/>
    <hyperlink ref="AX11" r:id="rId2" xr:uid="{75EF69DF-8FA0-457F-BD66-13CDB012707A}"/>
    <hyperlink ref="AW11" r:id="rId3" xr:uid="{B35B9E37-6EE3-4029-B978-94E475834F6C}"/>
    <hyperlink ref="H16" r:id="rId4" location="/search?keyword=&amp;pageIndex=1&amp;pageSize=40&amp;query=11YU0037GE&amp;queryIsMT=0&amp;systemId=" display="SmartFind (lenovo.com)" xr:uid="{87F13C57-75C6-4E66-AC83-C74246ECF777}"/>
    <hyperlink ref="H15" r:id="rId5" location="/?keyword=11YU0037GE&amp;countryAndRegion=DE&amp;language=de" display="https://smartfind.lenovo.com/services/#/?keyword=11YU0037GE&amp;countryAndRegion=DE&amp;language=de" xr:uid="{110DCE78-802C-48D0-A22A-4C6948A13C8C}"/>
    <hyperlink ref="AV11" r:id="rId6" display="https://psref.lenovo.com/Detail/ThinkCentre_M75n_Thin_Client?M=11G4000DGE" xr:uid="{EEA43F89-D0E9-4BA0-9E04-875F9E1F9AC4}"/>
    <hyperlink ref="AV11" r:id="rId7" xr:uid="{2F9469DE-6743-4644-8DDE-2ED69B8A7295}"/>
    <hyperlink ref="AY16" r:id="rId8" location="/search?countryAndRegion=DE&amp;keyword=11RJ0081GE&amp;language=de&amp;pageIndex=1&amp;pageSize=40&amp;query=&amp;queryIsMT=0&amp;systemId=" xr:uid="{0EE3353D-68CB-407E-91C9-8A1288235A78}"/>
    <hyperlink ref="AY15" r:id="rId9" location="/?keyword=11RJ0081GE&amp;countryAndRegion=DE&amp;language=de" xr:uid="{7FA0DEEC-976B-42A6-BE12-69DFB87E2738}"/>
    <hyperlink ref="AV16" r:id="rId10" location="/search?countryAndRegion=DE&amp;keyword=12NH0004GE&amp;language=de&amp;pageIndex=1&amp;pageSize=40&amp;query=&amp;systemId=" xr:uid="{B8C6AE07-5CB3-498A-AFE9-AADB3415C4AE}"/>
    <hyperlink ref="AV15" r:id="rId11" location="/?keyword=12NH0004GE&amp;countryAndRegion=DE&amp;language=de" xr:uid="{8876B79F-BD2F-4D21-BC45-64D2714E490C}"/>
    <hyperlink ref="AY11" r:id="rId12" xr:uid="{B06CAB3A-1354-431D-B394-C9666D4F5EAD}"/>
    <hyperlink ref="J11" r:id="rId13" display="ThinkCentre,ThinkCentre M70s Gen 3,Model:11T80050GE (lenovo.com)" xr:uid="{E974B40E-293A-4286-A83C-90AF6FEB529C}"/>
    <hyperlink ref="U11" r:id="rId14" display="https://psref.lenovo.com/Detail/ThinkCentre/ThinkCentre_M90s_Gen_3?M=11TX000SGE" xr:uid="{F564188A-CBEB-4655-B4BF-1C8877FA3841}"/>
    <hyperlink ref="AJ11" r:id="rId15" display="https://psref.lenovo.com/Detail/ThinkCentre/ThinkCentre_M70q_Gen_3?M=11T300B3GE" xr:uid="{EC687992-E28F-437B-AB60-BC60766AB3A9}"/>
    <hyperlink ref="AM11" r:id="rId16" display="https://psref.lenovo.com/Detail/ThinkCentre/ThinkCentre_M70q_Gen_3?M=11T300B3GE" xr:uid="{47CE4D45-2C0E-46CD-8610-06C56BF04F7C}"/>
    <hyperlink ref="AS11" r:id="rId17" display="https://psref.lenovo.com/Detail/ThinkCentre/ThinkCentre_M90q_Gen_3?M=11U50066GE" xr:uid="{137BDDAD-443F-4C5A-9E93-B126B8B36837}"/>
    <hyperlink ref="Y11" r:id="rId18" display="https://psref.lenovo.com/Detail/ThinkCentre/ThinkCentre_neo_50q_Gen_4_Thin_Client?M=12M20003GE" xr:uid="{1A040B2D-E2FE-49E1-BC68-20B0BE342D46}"/>
    <hyperlink ref="P11" r:id="rId19" display="https://psref.lenovo.com/Detail/ThinkCentre_M75t_Gen_2?M=11RC0011GE" xr:uid="{9F194558-7D92-432A-9080-08BB4B3EE34D}"/>
    <hyperlink ref="P16" r:id="rId20" location="/search?countryAndRegion=DE&amp;keyword=&amp;language=de&amp;pageIndex=1&amp;pageSize=40&amp;query=11RC000XGE&amp;queryIsMT=0&amp;systemId=" display="https://smartfind.lenovo.com/accessories/#/search?countryAndRegion=DE&amp;keyword=&amp;language=de&amp;pageIndex=1&amp;pageSize=40&amp;query=11RC000XGE&amp;queryIsMT=0&amp;systemId=" xr:uid="{2D27B5B8-152B-477E-97EB-9FE7EEFFBE83}"/>
    <hyperlink ref="P15" r:id="rId21" location="/" display="https://smartfind.lenovo.com/services/#/" xr:uid="{5276029B-8035-4578-9254-1AEDBB6DB5EB}"/>
    <hyperlink ref="AE11" r:id="rId22" display="https://psref.lenovo.com/Detail/ThinkCentre_M75q_Gen_2?M=11JN0082GE" xr:uid="{89AB86B5-83CA-4AC4-BCA4-03B2E726287E}"/>
    <hyperlink ref="H11" r:id="rId23" display="https://psref.lenovo.com/Detail/ThinkCentre_neo_70t?M=11YU0037GE" xr:uid="{A3FC55EC-6E22-4ECE-8CAF-13EFF8807449}"/>
    <hyperlink ref="AC11" r:id="rId24" display="https://psref.lenovo.com/Detail/ThinkCentre_M75q_Gen_2?M=11JN008DGE" xr:uid="{67DA0541-364C-46B6-AB13-1C0672E93150}"/>
    <hyperlink ref="AF11" r:id="rId25" xr:uid="{7E5C4407-58B0-49BF-A0EB-D193E3AF5AA8}"/>
    <hyperlink ref="AZ11" r:id="rId26" display="https://psref.lenovo.com/Detail/ThinkEdge/ThinkEdge_SE50?M=11RJ0084GE" xr:uid="{58E4AFD0-C9F0-4B69-87F6-BE0E9CA1236D}"/>
    <hyperlink ref="Q11" r:id="rId27" display="https://psref.lenovo.com/Detail/ThinkCentre/ThinkCentre_M75t_Gen_2?M=11RC0012GE" xr:uid="{41A44B88-6807-4764-8510-37E78A19E668}"/>
    <hyperlink ref="Q16" r:id="rId28" location="/search?categoryL1Name=Cases%20%26%20Bags&amp;categoryL2Names&amp;keyword=&amp;pageIndex=1&amp;pageSize=40&amp;query=11RC0012GE&amp;queryIsMT=0&amp;systemId=" display="https://smartfind.lenovo.com/accessories/#/search?categoryL1Name=Cases%20%26%20Bags&amp;categoryL2Names&amp;keyword=&amp;pageIndex=1&amp;pageSize=40&amp;query=11RC0012GE&amp;queryIsMT=0&amp;systemId=" xr:uid="{1A21DC03-72F5-4FE8-AE81-07758641FD1F}"/>
    <hyperlink ref="Q15" r:id="rId29" location="/?keyword=ZA8M&amp;countryAndRegion=DE&amp;language=de" display="https://smartfind.lenovo.com/services/#/?keyword=ZA8M&amp;countryAndRegion=DE&amp;language=de" xr:uid="{0F7A6FEC-FC65-4D95-B705-01A60CB30232}"/>
    <hyperlink ref="V11" r:id="rId30" display="https://psref.lenovo.com/Detail/ThinkCentre_M90s_Gen_4?M=12HQ0008GE" xr:uid="{96676B82-7FF3-4997-82B9-7F1598457E0C}"/>
    <hyperlink ref="W11" r:id="rId31" display="https://psref.lenovo.com/Detail/ThinkCentre/ThinkCentre_M90t_Gen_4?M=12HK000EGE" xr:uid="{CFE65A15-287D-4AE8-87BB-7F8059D87611}"/>
    <hyperlink ref="V16" r:id="rId32" location="/search?keyword=&amp;pageIndex=1&amp;pageSize=40&amp;query=12HQ0008GE&amp;systemId=" display="https://smartfind.lenovo.com/accessories/#/search?keyword=&amp;pageIndex=1&amp;pageSize=40&amp;query=12HQ0008GE&amp;systemId=" xr:uid="{B890030D-D25D-460E-BE45-724F15956206}"/>
    <hyperlink ref="V15" r:id="rId33" location="/?keyword=12HQ0008GE&amp;countryAndRegion=DE&amp;language=de" display="https://smartfind.lenovo.com/services/#/?keyword=12HQ0008GE&amp;countryAndRegion=DE&amp;language=de" xr:uid="{A6289919-FE51-41B3-968B-025BA1D4B6D3}"/>
    <hyperlink ref="W15" r:id="rId34" location="/?keyword=12HQ0008GE&amp;countryAndRegion=DE&amp;language=de" display="https://smartfind.lenovo.com/services/#/?keyword=12HQ0008GE&amp;countryAndRegion=DE&amp;language=de" xr:uid="{270D0D56-BD9A-4FDA-A9E2-9E57744FD7E2}"/>
    <hyperlink ref="W16" r:id="rId35" location="/search?countryAndRegion=DE&amp;keyword=&amp;language=de&amp;link=service&amp;pageIndex=1&amp;pageSize=40&amp;query=12HK000EGE" display="https://smartfind.lenovo.com/accessories/#/search?countryAndRegion=DE&amp;keyword=&amp;language=de&amp;link=service&amp;pageIndex=1&amp;pageSize=40&amp;query=12HK000EGE" xr:uid="{B8165A94-43E0-44E0-9717-12C083DFB57C}"/>
    <hyperlink ref="C11" r:id="rId36" display="https://psref.lenovo.com/Detail/ThinkCentre/ThinkCentre_neo_50s_Gen_4?M=12JH000HGE" xr:uid="{E144A5B0-63B2-4489-94F9-9FBA885BA9F1}"/>
    <hyperlink ref="D11" r:id="rId37" display="https://psref.lenovo.com/Detail/ThinkCentre/ThinkCentre_neo_50s_Gen_4?M=12JH000PGE" xr:uid="{D3B1860A-3E6C-4548-A778-2391CDBFBD3C}"/>
    <hyperlink ref="E11" r:id="rId38" display="https://psref.lenovo.com/Detail/ThinkCentre/ThinkCentre_neo_50t_Gen_4?M=12JD000XGE" xr:uid="{5FDAE073-B4BB-40D0-992D-91E0FB7C6B3B}"/>
    <hyperlink ref="G11" r:id="rId39" display="https://psref.lenovo.com/Detail/ThinkCentre/ThinkCentre_neo_50t_Gen_4?M=12JD002QGE" xr:uid="{3EB8F576-4734-4E1D-806C-79D56A524712}"/>
    <hyperlink ref="C15" r:id="rId40" location="/" display="Garantieerweiterung" xr:uid="{13187344-A727-4994-9C10-D4FDCC3AEEA0}"/>
    <hyperlink ref="D15" r:id="rId41" location="/" display="Garantieerweiterung" xr:uid="{9D8CE496-5F42-43B2-AE8C-836DC5531801}"/>
    <hyperlink ref="E15" r:id="rId42" location="/" display="Garantieerweiterung" xr:uid="{2C361371-82FF-469F-B6E4-2F633B92798F}"/>
    <hyperlink ref="G15" r:id="rId43" location="/" display="Garantieerweiterung" xr:uid="{0B2EDFE0-240D-44FB-AA4B-003E01BD7312}"/>
    <hyperlink ref="K11" r:id="rId44" display="https://psref.lenovo.com/Detail/ThinkCentre/ThinkCentre_M70s_Gen_4?M=12DT000GGE" xr:uid="{A6141FA9-1FD7-4222-8A54-61E1F939CF75}"/>
    <hyperlink ref="L11" r:id="rId45" display="https://psref.lenovo.com/Detail/ThinkCentre/ThinkCentre_M70s_Gen_4?M=12DT000BGE" xr:uid="{FEC781C5-11F8-4996-8289-DB999D421388}"/>
    <hyperlink ref="M11" r:id="rId46" display="https://psref.lenovo.com/Detail/ThinkCentre/ThinkCentre_M75s_Gen_2?M=11R8004RGE" xr:uid="{7AF981D8-DA0B-4EDB-9485-AA8991FA8560}"/>
    <hyperlink ref="O11" r:id="rId47" display="https://psref.lenovo.com/Detail/ThinkCentre/ThinkCentre_M70t_Gen_4?M=12DR0011GE" xr:uid="{629D9654-2159-450C-819B-51BA82F3ABE9}"/>
    <hyperlink ref="N11" r:id="rId48" display="https://psref.lenovo.com/Detail/ThinkCentre/ThinkCentre_M70t_Gen_3?M=11T60048GE" xr:uid="{340564D8-D6AA-419C-A35C-811DFA14F468}"/>
    <hyperlink ref="R11" r:id="rId49" display="https://psref.lenovo.com/Detail/ThinkCentre_M70t_Gen_4?M=12DR000EGE" xr:uid="{8379F809-A2E7-46FC-9DF2-0C202026AF9E}"/>
    <hyperlink ref="S11" r:id="rId50" display="https://psref.lenovo.com/Detail/ThinkCentre/ThinkCentre_M70t_Gen_4?M=12DL000PGE" xr:uid="{C5D67C17-9A70-43B2-B8F4-CB16858B8D30}"/>
    <hyperlink ref="AH11" r:id="rId51" display="https://psref.lenovo.com/Detail/ThinkCentre/ThinkCentre_M70q_Gen_4?M=12E3004HGE" xr:uid="{EDB9B1E1-A88C-45D3-AF71-56A3410B580A}"/>
    <hyperlink ref="AI11" r:id="rId52" display="https://psref.lenovo.com/Detail/ThinkCentre/ThinkCentre_M70q_Gen_4?M=12E3004GGE" xr:uid="{8065E66E-BFBB-4192-B695-98916DA1D0E2}"/>
    <hyperlink ref="AK11" r:id="rId53" display="https://psref.lenovo.com/Detail/ThinkCentre_M70q_Gen_4?M=12E3004RGE" xr:uid="{853317D2-8C5E-4971-BAB7-5984F2E89C06}"/>
    <hyperlink ref="AN11" r:id="rId54" display="https://psref.lenovo.com/Detail/ThinkCentre/ThinkCentre_M70s_Gen_3?M=11T8004LGEhttps://psref.lenovo.com/Detail/ThinkCentre/ThinkCentre_M70s_Gen_3?M=11T8004LGE" xr:uid="{781A33B7-E492-456A-8899-3422E95DDB99}"/>
    <hyperlink ref="AQ11" r:id="rId55" display="https://psref.lenovo.com/Detail/ThinkCentre/ThinkCentre_M70q_Gen_4?M=12E3004NGE" xr:uid="{1422D193-FFA7-4652-9197-A4A8FF13EC89}"/>
    <hyperlink ref="AL11" r:id="rId56" display="https://psref.lenovo.com/Detail/ThinkCentre_M70q_Gen_4?M=12E3004JGE" xr:uid="{00068ED5-D3C6-41F8-9D44-A0632BF2590F}"/>
    <hyperlink ref="AO11" r:id="rId57" display="https://psref.lenovo.com/Detail/ThinkCentre/ThinkCentre_M70q_Gen_4?M=12E3004FGE" xr:uid="{99D14EB7-8F90-4C7F-BD1B-8D7D4E3E9DFF}"/>
    <hyperlink ref="AP11" r:id="rId58" display="https://psref.lenovo.com/Detail/ThinkCentre/ThinkCentre_M70q_Gen_4?M=12E3004KGE" xr:uid="{9720832D-66A4-43B3-8F10-16DB9B78EB8E}"/>
    <hyperlink ref="AT11" r:id="rId59" display="https://psref.lenovo.com/Detail/ThinkCentre/ThinkCentre_M90q_Gen_4?M=12EH000HGE" xr:uid="{FDD682E0-70B5-4FEA-9413-2C91A820EA16}"/>
    <hyperlink ref="Z11" r:id="rId60" display="coming soon" xr:uid="{BEF009D8-04B5-4ABA-BE8D-5E58C38DAFA9}"/>
    <hyperlink ref="AA11" r:id="rId61" xr:uid="{BA627060-42EC-4D69-8EA0-55BB6FA007FA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62"/>
  <headerFooter alignWithMargins="0">
    <oddFooter>&amp;F</oddFooter>
  </headerFooter>
  <drawing r:id="rId6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BDE7-7537-48F9-A41C-C637EC8C792F}">
  <dimension ref="A1:AY41"/>
  <sheetViews>
    <sheetView workbookViewId="0">
      <selection activeCell="E1" sqref="E1:E1048576"/>
    </sheetView>
  </sheetViews>
  <sheetFormatPr baseColWidth="10" defaultColWidth="9.140625" defaultRowHeight="12.75" outlineLevelCol="1"/>
  <cols>
    <col min="1" max="1" width="13.5703125" style="214" customWidth="1"/>
    <col min="2" max="2" width="23.85546875" style="214" customWidth="1"/>
    <col min="3" max="3" width="14.140625" style="214" customWidth="1"/>
    <col min="4" max="4" width="12.140625" style="214" customWidth="1"/>
    <col min="5" max="5" width="27" style="214" customWidth="1" outlineLevel="1"/>
    <col min="6" max="43" width="9.140625" style="34"/>
  </cols>
  <sheetData>
    <row r="1" spans="1:51" ht="38.25" customHeight="1">
      <c r="A1" s="209" t="s">
        <v>617</v>
      </c>
      <c r="B1" s="34"/>
      <c r="C1" s="34"/>
      <c r="D1" s="34"/>
      <c r="E1" s="34"/>
      <c r="AR1" s="34"/>
      <c r="AS1" s="34"/>
      <c r="AT1" s="34"/>
      <c r="AU1" s="34"/>
      <c r="AV1" s="34"/>
      <c r="AW1" s="34"/>
      <c r="AX1" s="34"/>
      <c r="AY1" s="34"/>
    </row>
    <row r="2" spans="1:51" ht="22.5" customHeight="1">
      <c r="A2" s="50" t="s">
        <v>614</v>
      </c>
      <c r="B2" s="34"/>
      <c r="C2" s="34"/>
      <c r="D2" s="34"/>
      <c r="E2" s="34"/>
      <c r="AR2" s="34"/>
      <c r="AS2" s="34"/>
      <c r="AT2" s="34"/>
      <c r="AU2" s="34"/>
      <c r="AV2" s="34"/>
      <c r="AW2" s="34"/>
      <c r="AX2" s="34"/>
      <c r="AY2" s="34"/>
    </row>
    <row r="3" spans="1:51" ht="25.5" customHeight="1">
      <c r="A3" s="31"/>
      <c r="B3" s="34"/>
      <c r="C3" s="34"/>
      <c r="D3" s="34"/>
      <c r="E3" s="34"/>
      <c r="AR3" s="34"/>
      <c r="AS3" s="34"/>
      <c r="AT3" s="34"/>
      <c r="AU3" s="34"/>
      <c r="AV3" s="34"/>
      <c r="AW3" s="34"/>
      <c r="AX3" s="34"/>
      <c r="AY3" s="34"/>
    </row>
    <row r="4" spans="1:51" ht="26.25" customHeight="1">
      <c r="A4" s="33" t="s">
        <v>40</v>
      </c>
      <c r="B4" s="33" t="s">
        <v>19</v>
      </c>
      <c r="C4" s="33" t="s">
        <v>76</v>
      </c>
      <c r="D4" s="33" t="s">
        <v>605</v>
      </c>
      <c r="E4" s="225" t="s">
        <v>616</v>
      </c>
    </row>
    <row r="5" spans="1:51" ht="35.25" customHeight="1">
      <c r="A5" s="221" t="s">
        <v>606</v>
      </c>
      <c r="B5" s="222"/>
      <c r="C5" s="222"/>
      <c r="D5" s="222"/>
      <c r="E5" s="223"/>
    </row>
    <row r="6" spans="1:51" ht="22.5" customHeight="1">
      <c r="A6" s="73" t="s">
        <v>607</v>
      </c>
      <c r="B6" s="52" t="s">
        <v>608</v>
      </c>
      <c r="C6" s="52" t="s">
        <v>24</v>
      </c>
      <c r="D6" s="59" t="s">
        <v>609</v>
      </c>
      <c r="E6" s="224" t="s">
        <v>615</v>
      </c>
      <c r="AR6" s="34"/>
      <c r="AS6" s="34"/>
      <c r="AT6" s="34"/>
      <c r="AU6" s="34"/>
      <c r="AV6" s="34"/>
      <c r="AW6" s="34"/>
      <c r="AX6" s="34"/>
    </row>
    <row r="7" spans="1:51" ht="22.5" customHeight="1">
      <c r="A7" s="73" t="s">
        <v>610</v>
      </c>
      <c r="B7" s="52" t="s">
        <v>611</v>
      </c>
      <c r="C7" s="101" t="s">
        <v>24</v>
      </c>
      <c r="D7" s="59" t="s">
        <v>609</v>
      </c>
      <c r="E7" s="224" t="s">
        <v>615</v>
      </c>
      <c r="AR7" s="34"/>
      <c r="AS7" s="34"/>
      <c r="AT7" s="34"/>
      <c r="AU7" s="34"/>
      <c r="AV7" s="34"/>
      <c r="AW7" s="34"/>
      <c r="AX7" s="34"/>
    </row>
    <row r="8" spans="1:51" ht="22.5" customHeight="1">
      <c r="A8" s="73" t="s">
        <v>612</v>
      </c>
      <c r="B8" s="52" t="s">
        <v>613</v>
      </c>
      <c r="C8" s="101" t="s">
        <v>24</v>
      </c>
      <c r="D8" s="59" t="s">
        <v>609</v>
      </c>
      <c r="E8" s="224" t="s">
        <v>615</v>
      </c>
      <c r="G8" s="177"/>
      <c r="H8" s="177"/>
      <c r="I8" s="175"/>
      <c r="AR8" s="34"/>
      <c r="AS8" s="34"/>
      <c r="AT8" s="34"/>
      <c r="AU8" s="34"/>
      <c r="AV8" s="34"/>
      <c r="AW8" s="34"/>
      <c r="AX8" s="34"/>
    </row>
    <row r="9" spans="1:51">
      <c r="B9" s="215"/>
      <c r="C9" s="216"/>
      <c r="D9" s="217"/>
      <c r="E9" s="218"/>
    </row>
    <row r="10" spans="1:51">
      <c r="B10" s="215"/>
      <c r="C10" s="216"/>
      <c r="D10" s="217"/>
      <c r="E10" s="218"/>
    </row>
    <row r="11" spans="1:51">
      <c r="B11" s="215"/>
      <c r="C11" s="216"/>
      <c r="D11" s="217"/>
      <c r="E11" s="218"/>
    </row>
    <row r="12" spans="1:51">
      <c r="B12" s="215"/>
      <c r="C12" s="216"/>
      <c r="D12" s="217"/>
      <c r="E12" s="218"/>
    </row>
    <row r="13" spans="1:51">
      <c r="B13" s="215"/>
      <c r="C13" s="216"/>
      <c r="D13" s="217"/>
      <c r="E13" s="218"/>
    </row>
    <row r="14" spans="1:51">
      <c r="B14" s="215"/>
      <c r="C14" s="216"/>
      <c r="D14" s="217"/>
      <c r="E14" s="218"/>
    </row>
    <row r="15" spans="1:51">
      <c r="B15" s="215"/>
      <c r="C15" s="216"/>
      <c r="D15" s="217"/>
      <c r="E15" s="218"/>
    </row>
    <row r="16" spans="1:51">
      <c r="B16" s="215"/>
      <c r="C16" s="216"/>
      <c r="D16" s="217"/>
      <c r="E16" s="218"/>
    </row>
    <row r="17" spans="2:5">
      <c r="B17" s="215"/>
      <c r="C17" s="216"/>
      <c r="D17" s="217"/>
      <c r="E17" s="218"/>
    </row>
    <row r="18" spans="2:5">
      <c r="B18" s="215"/>
      <c r="C18" s="216"/>
      <c r="D18" s="217"/>
      <c r="E18" s="218"/>
    </row>
    <row r="19" spans="2:5">
      <c r="B19" s="215"/>
      <c r="C19" s="216"/>
      <c r="D19" s="217"/>
      <c r="E19" s="218"/>
    </row>
    <row r="20" spans="2:5">
      <c r="B20" s="215"/>
      <c r="C20" s="216"/>
      <c r="D20" s="217"/>
      <c r="E20" s="218"/>
    </row>
    <row r="21" spans="2:5">
      <c r="B21" s="215"/>
      <c r="C21" s="216"/>
      <c r="D21" s="217"/>
      <c r="E21" s="218"/>
    </row>
    <row r="22" spans="2:5">
      <c r="B22" s="215"/>
      <c r="C22" s="216"/>
      <c r="D22" s="217"/>
      <c r="E22" s="218"/>
    </row>
    <row r="23" spans="2:5">
      <c r="B23" s="215"/>
      <c r="C23" s="216"/>
      <c r="D23" s="217"/>
      <c r="E23" s="218"/>
    </row>
    <row r="24" spans="2:5">
      <c r="B24" s="215"/>
      <c r="C24" s="216"/>
      <c r="D24" s="217"/>
      <c r="E24" s="218"/>
    </row>
    <row r="25" spans="2:5">
      <c r="B25" s="215"/>
      <c r="C25" s="216"/>
      <c r="D25" s="217"/>
      <c r="E25" s="218"/>
    </row>
    <row r="26" spans="2:5">
      <c r="B26" s="215"/>
      <c r="C26" s="216"/>
      <c r="D26" s="217"/>
      <c r="E26" s="218"/>
    </row>
    <row r="27" spans="2:5">
      <c r="B27" s="215"/>
      <c r="C27" s="216"/>
      <c r="D27" s="217"/>
      <c r="E27" s="218"/>
    </row>
    <row r="28" spans="2:5">
      <c r="B28" s="215"/>
      <c r="C28" s="216"/>
      <c r="D28" s="217"/>
      <c r="E28" s="218"/>
    </row>
    <row r="29" spans="2:5">
      <c r="B29" s="215"/>
      <c r="C29" s="216"/>
      <c r="D29" s="217"/>
      <c r="E29" s="218"/>
    </row>
    <row r="30" spans="2:5">
      <c r="B30" s="215"/>
      <c r="C30" s="216"/>
      <c r="D30" s="219"/>
      <c r="E30" s="218"/>
    </row>
    <row r="31" spans="2:5">
      <c r="B31" s="215"/>
      <c r="C31" s="216"/>
      <c r="D31" s="219"/>
      <c r="E31" s="218"/>
    </row>
    <row r="32" spans="2:5">
      <c r="B32" s="215"/>
      <c r="C32" s="216"/>
      <c r="D32" s="219"/>
      <c r="E32" s="218"/>
    </row>
    <row r="33" spans="2:5">
      <c r="B33" s="215"/>
      <c r="C33" s="216"/>
      <c r="D33" s="219"/>
      <c r="E33" s="218"/>
    </row>
    <row r="34" spans="2:5">
      <c r="B34" s="215"/>
      <c r="C34" s="216"/>
      <c r="D34" s="219"/>
      <c r="E34" s="220"/>
    </row>
    <row r="35" spans="2:5">
      <c r="B35" s="215"/>
      <c r="C35" s="216"/>
      <c r="D35" s="219"/>
      <c r="E35" s="220"/>
    </row>
    <row r="36" spans="2:5">
      <c r="B36" s="215"/>
      <c r="C36" s="216"/>
      <c r="D36" s="219"/>
      <c r="E36" s="220"/>
    </row>
    <row r="37" spans="2:5">
      <c r="B37" s="215"/>
      <c r="C37" s="216"/>
      <c r="D37" s="219"/>
      <c r="E37" s="220"/>
    </row>
    <row r="38" spans="2:5">
      <c r="B38" s="215"/>
      <c r="C38" s="216"/>
      <c r="D38" s="219"/>
      <c r="E38" s="220"/>
    </row>
    <row r="39" spans="2:5">
      <c r="B39" s="215"/>
      <c r="C39" s="216"/>
      <c r="D39" s="219"/>
      <c r="E39" s="220"/>
    </row>
    <row r="40" spans="2:5">
      <c r="B40" s="215"/>
      <c r="C40" s="216"/>
      <c r="D40" s="219"/>
      <c r="E40" s="220"/>
    </row>
    <row r="41" spans="2:5">
      <c r="B41" s="215"/>
      <c r="C41" s="216"/>
      <c r="D41" s="219"/>
      <c r="E41" s="220"/>
    </row>
  </sheetData>
  <conditionalFormatting sqref="D30:D41">
    <cfRule type="cellIs" dxfId="23" priority="51" operator="equal">
      <formula>"Transition"</formula>
    </cfRule>
    <cfRule type="cellIs" dxfId="22" priority="53" operator="equal">
      <formula>0</formula>
    </cfRule>
    <cfRule type="cellIs" dxfId="21" priority="54" operator="equal">
      <formula>"No"</formula>
    </cfRule>
    <cfRule type="containsBlanks" dxfId="20" priority="55" stopIfTrue="1">
      <formula>LEN(TRIM(D30))=0</formula>
    </cfRule>
    <cfRule type="cellIs" dxfId="19" priority="56" operator="equal">
      <formula>"On Hold"</formula>
    </cfRule>
    <cfRule type="cellIs" dxfId="18" priority="57" operator="equal">
      <formula>"Ongoing"</formula>
    </cfRule>
    <cfRule type="cellIs" dxfId="17" priority="58" operator="equal">
      <formula>"New"</formula>
    </cfRule>
  </conditionalFormatting>
  <conditionalFormatting sqref="D30:D41">
    <cfRule type="cellIs" dxfId="16" priority="52" operator="equal">
      <formula>"Drop"</formula>
    </cfRule>
  </conditionalFormatting>
  <conditionalFormatting sqref="D9">
    <cfRule type="cellIs" dxfId="15" priority="18" operator="equal">
      <formula>"Closed"</formula>
    </cfRule>
  </conditionalFormatting>
  <conditionalFormatting sqref="D10:D29">
    <cfRule type="cellIs" dxfId="14" priority="17" operator="equal">
      <formula>"Closed"</formula>
    </cfRule>
  </conditionalFormatting>
  <conditionalFormatting sqref="C6">
    <cfRule type="cellIs" dxfId="13" priority="12" operator="equal">
      <formula>"Last Chance"</formula>
    </cfRule>
    <cfRule type="cellIs" dxfId="12" priority="13" operator="equal">
      <formula>"New"</formula>
    </cfRule>
    <cfRule type="cellIs" dxfId="11" priority="14" operator="equal">
      <formula>"Ongoing"</formula>
    </cfRule>
  </conditionalFormatting>
  <conditionalFormatting sqref="C6">
    <cfRule type="cellIs" dxfId="10" priority="8" operator="equal">
      <formula>"Drop"</formula>
    </cfRule>
    <cfRule type="cellIs" dxfId="9" priority="9" operator="equal">
      <formula>"Check"</formula>
    </cfRule>
    <cfRule type="cellIs" dxfId="8" priority="10" operator="equal">
      <formula>"New"</formula>
    </cfRule>
    <cfRule type="cellIs" dxfId="7" priority="11" operator="equal">
      <formula>"Ongoing"</formula>
    </cfRule>
  </conditionalFormatting>
  <conditionalFormatting sqref="C7:C8">
    <cfRule type="cellIs" dxfId="6" priority="5" operator="equal">
      <formula>"Last Chance"</formula>
    </cfRule>
    <cfRule type="cellIs" dxfId="5" priority="6" operator="equal">
      <formula>"New"</formula>
    </cfRule>
    <cfRule type="cellIs" dxfId="4" priority="7" operator="equal">
      <formula>"Ongoing"</formula>
    </cfRule>
  </conditionalFormatting>
  <conditionalFormatting sqref="C7:C8">
    <cfRule type="cellIs" dxfId="3" priority="1" operator="equal">
      <formula>"Drop"</formula>
    </cfRule>
    <cfRule type="cellIs" dxfId="2" priority="2" operator="equal">
      <formula>"Check"</formula>
    </cfRule>
    <cfRule type="cellIs" dxfId="1" priority="3" operator="equal">
      <formula>"New"</formula>
    </cfRule>
    <cfRule type="cellIs" dxfId="0" priority="4" operator="equal">
      <formula>"Ongoing"</formula>
    </cfRule>
  </conditionalFormatting>
  <hyperlinks>
    <hyperlink ref="E7" r:id="rId1" location="/products/4XH1K25074" xr:uid="{2D5AD9AC-CDC2-46C2-AC51-5E35ADF5FE63}"/>
    <hyperlink ref="E8" r:id="rId2" location="/products/4XH1K25075" xr:uid="{9B055BBD-39F1-4631-B177-FD264A139318}"/>
    <hyperlink ref="E6" r:id="rId3" location="/products/4XH1K25073" xr:uid="{1A056223-8BC4-42FF-93CA-DC96A57A66FD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F2B7-0B15-427B-A061-54F91F40DA23}">
  <dimension ref="A2:G2"/>
  <sheetViews>
    <sheetView workbookViewId="0">
      <selection activeCell="O61" sqref="O61"/>
    </sheetView>
  </sheetViews>
  <sheetFormatPr baseColWidth="10" defaultColWidth="9.140625" defaultRowHeight="12.75"/>
  <cols>
    <col min="1" max="1" width="8.7109375" style="34" customWidth="1"/>
    <col min="2" max="16384" width="9.140625" style="34"/>
  </cols>
  <sheetData>
    <row r="2" spans="1:7">
      <c r="A2" s="362" t="s">
        <v>871</v>
      </c>
      <c r="B2" s="362"/>
      <c r="C2" s="362"/>
      <c r="D2" s="362"/>
      <c r="E2" s="362"/>
      <c r="F2" s="362"/>
      <c r="G2" s="362"/>
    </row>
  </sheetData>
  <mergeCells count="1">
    <mergeCell ref="A2:G2"/>
  </mergeCells>
  <hyperlinks>
    <hyperlink ref="A2" r:id="rId1" xr:uid="{DF9B7DAA-8613-4AE2-9926-5C0E73DF1AA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purl.org/dc/terms/"/>
    <ds:schemaRef ds:uri="aedf29ce-ca73-4523-a08d-1a2e4c9dd757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659b0a-6fb6-43d3-94e9-a9d8ae5650c6"/>
  </ds:schemaRefs>
</ds:datastoreItem>
</file>

<file path=customXml/itemProps2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3C3BD7-6B7B-4B94-9D1E-1287B997485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C#70 Line-up Übersicht</vt:lpstr>
      <vt:lpstr>C#70 All-in-One Portfolio</vt:lpstr>
      <vt:lpstr>C#70 Desktop Portfolio</vt:lpstr>
      <vt:lpstr>C#70 Expansion Cards for Tinys</vt:lpstr>
      <vt:lpstr>C#70 IGEL Licenses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Hermann Limmer</cp:lastModifiedBy>
  <cp:lastPrinted>2015-06-30T10:44:35Z</cp:lastPrinted>
  <dcterms:created xsi:type="dcterms:W3CDTF">2010-03-03T14:49:14Z</dcterms:created>
  <dcterms:modified xsi:type="dcterms:W3CDTF">2024-02-05T15:27:26Z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0x01010023FC3DA674956D4CA626791ED4DF0BC3</vt:lpwstr>
  </property>
  <property fmtid="{D5CDD505-2E9C-101B-9397-08002B2CF9AE}" pid="4" name="MSIP_Label_8dbef4c5-c818-41ba-ac89-c164c445b051_Enabled">
    <vt:lpwstr>true</vt:lpwstr>
  </property>
  <property fmtid="{D5CDD505-2E9C-101B-9397-08002B2CF9AE}" pid="5" name="MSIP_Label_8dbef4c5-c818-41ba-ac89-c164c445b051_SetDate">
    <vt:lpwstr>2024-02-05T15:27:25Z</vt:lpwstr>
  </property>
  <property fmtid="{D5CDD505-2E9C-101B-9397-08002B2CF9AE}" pid="6" name="MSIP_Label_8dbef4c5-c818-41ba-ac89-c164c445b051_Method">
    <vt:lpwstr>Standard</vt:lpwstr>
  </property>
  <property fmtid="{D5CDD505-2E9C-101B-9397-08002B2CF9AE}" pid="7" name="MSIP_Label_8dbef4c5-c818-41ba-ac89-c164c445b051_Name">
    <vt:lpwstr>8dbef4c5-c818-41ba-ac89-c164c445b051</vt:lpwstr>
  </property>
  <property fmtid="{D5CDD505-2E9C-101B-9397-08002B2CF9AE}" pid="8" name="MSIP_Label_8dbef4c5-c818-41ba-ac89-c164c445b051_SiteId">
    <vt:lpwstr>95924808-3044-4177-9c1b-713746ffab95</vt:lpwstr>
  </property>
  <property fmtid="{D5CDD505-2E9C-101B-9397-08002B2CF9AE}" pid="9" name="MSIP_Label_8dbef4c5-c818-41ba-ac89-c164c445b051_ActionId">
    <vt:lpwstr>5b44934b-5ca3-4d18-a1a6-70c9bb77ae94</vt:lpwstr>
  </property>
  <property fmtid="{D5CDD505-2E9C-101B-9397-08002B2CF9AE}" pid="10" name="MSIP_Label_8dbef4c5-c818-41ba-ac89-c164c445b051_ContentBits">
    <vt:lpwstr>0</vt:lpwstr>
  </property>
</Properties>
</file>